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saveExternalLinkValues="0" codeName="ThisWorkbook"/>
  <mc:AlternateContent xmlns:mc="http://schemas.openxmlformats.org/markup-compatibility/2006">
    <mc:Choice Requires="x15">
      <x15ac:absPath xmlns:x15ac="http://schemas.microsoft.com/office/spreadsheetml/2010/11/ac" url="D:\NELA FOI\01 JAVNA NABAVA\02 POSTUPCI\2018\G-48-2018 FASADNA STOLARIJA\"/>
    </mc:Choice>
  </mc:AlternateContent>
  <bookViews>
    <workbookView xWindow="0" yWindow="0" windowWidth="28800" windowHeight="14025"/>
  </bookViews>
  <sheets>
    <sheet name="troškovnik" sheetId="13" r:id="rId1"/>
  </sheets>
  <definedNames>
    <definedName name="_xlnm.Print_Titles" localSheetId="0">troškovnik!$1:$4</definedName>
    <definedName name="_xlnm.Print_Area" localSheetId="0">troškovnik!$A$1:$F$117</definedName>
  </definedNames>
  <calcPr calcId="162913"/>
</workbook>
</file>

<file path=xl/calcChain.xml><?xml version="1.0" encoding="utf-8"?>
<calcChain xmlns="http://schemas.openxmlformats.org/spreadsheetml/2006/main">
  <c r="F112" i="13" l="1"/>
  <c r="F5" i="13"/>
  <c r="F103" i="13"/>
  <c r="F104" i="13"/>
  <c r="F95" i="13"/>
  <c r="F96" i="13"/>
  <c r="F97" i="13"/>
  <c r="F98" i="13"/>
  <c r="F74" i="13"/>
  <c r="F65" i="13" l="1"/>
  <c r="F64" i="13"/>
  <c r="F62" i="13"/>
  <c r="F61" i="13"/>
  <c r="F59" i="13"/>
  <c r="F58" i="13"/>
  <c r="F37" i="13"/>
  <c r="F39" i="13" s="1"/>
  <c r="F102" i="13" s="1"/>
  <c r="F10" i="13" l="1"/>
  <c r="F12" i="13"/>
  <c r="F15" i="13"/>
  <c r="F16" i="13"/>
  <c r="F17" i="13"/>
  <c r="F19" i="13"/>
  <c r="F21" i="13"/>
  <c r="F22" i="13"/>
  <c r="F23" i="13"/>
  <c r="F24" i="13"/>
  <c r="F25" i="13"/>
  <c r="F26" i="13"/>
  <c r="F27" i="13"/>
  <c r="F28" i="13"/>
  <c r="F29" i="13"/>
  <c r="F30" i="13"/>
  <c r="F31" i="13"/>
  <c r="F32" i="13"/>
  <c r="F34" i="13"/>
  <c r="F36" i="13"/>
  <c r="F38" i="13"/>
  <c r="F40" i="13"/>
  <c r="F41" i="13"/>
  <c r="F42" i="13"/>
  <c r="F44" i="13"/>
  <c r="F45" i="13"/>
  <c r="F47" i="13" s="1"/>
  <c r="F105" i="13" s="1"/>
  <c r="F46" i="13"/>
  <c r="F48" i="13"/>
  <c r="F50" i="13"/>
  <c r="F51" i="13"/>
  <c r="F52" i="13"/>
  <c r="F53" i="13"/>
  <c r="F54" i="13"/>
  <c r="F55" i="13"/>
  <c r="F56" i="13"/>
  <c r="F57" i="13"/>
  <c r="F60" i="13"/>
  <c r="F63" i="13"/>
  <c r="F66" i="13"/>
  <c r="F67" i="13"/>
  <c r="F68" i="13"/>
  <c r="F69" i="13"/>
  <c r="F71" i="13"/>
  <c r="F73" i="13"/>
  <c r="F76" i="13"/>
  <c r="F75" i="13"/>
  <c r="F77" i="13"/>
  <c r="F79" i="13"/>
  <c r="F80" i="13"/>
  <c r="F81" i="13"/>
  <c r="F83" i="13"/>
  <c r="F85" i="13"/>
  <c r="F86" i="13"/>
  <c r="F87" i="13"/>
  <c r="F88" i="13"/>
  <c r="F89" i="13"/>
  <c r="F91" i="13"/>
  <c r="F94" i="13"/>
  <c r="F70" i="13" l="1"/>
  <c r="F106" i="13" s="1"/>
  <c r="F33" i="13"/>
  <c r="F101" i="13" s="1"/>
  <c r="F90" i="13"/>
  <c r="F109" i="13" s="1"/>
  <c r="F82" i="13"/>
  <c r="F108" i="13"/>
  <c r="F18" i="13"/>
  <c r="F100" i="13" s="1"/>
  <c r="F9" i="13"/>
  <c r="F99" i="13" s="1"/>
  <c r="F114" i="13" l="1"/>
  <c r="F11" i="13"/>
  <c r="F115" i="13" l="1"/>
  <c r="F117" i="13" s="1"/>
</calcChain>
</file>

<file path=xl/sharedStrings.xml><?xml version="1.0" encoding="utf-8"?>
<sst xmlns="http://schemas.openxmlformats.org/spreadsheetml/2006/main" count="120" uniqueCount="81">
  <si>
    <t>GRAĐEVINSKI RADOVI</t>
  </si>
  <si>
    <t>kom</t>
  </si>
  <si>
    <t>2.1.</t>
  </si>
  <si>
    <t>2.2.</t>
  </si>
  <si>
    <t>LIMARSKI RADOVI</t>
  </si>
  <si>
    <t>2.3.</t>
  </si>
  <si>
    <t>2.4.</t>
  </si>
  <si>
    <t>2.5.</t>
  </si>
  <si>
    <t>3.</t>
  </si>
  <si>
    <t>m2</t>
  </si>
  <si>
    <t>1.</t>
  </si>
  <si>
    <t>1.1.</t>
  </si>
  <si>
    <t>1.2.</t>
  </si>
  <si>
    <t>1.3.</t>
  </si>
  <si>
    <t>TESARSKI RADOVI</t>
  </si>
  <si>
    <t>1.4.</t>
  </si>
  <si>
    <t>2.</t>
  </si>
  <si>
    <t>ZIDARSKI RADOVI</t>
  </si>
  <si>
    <t>STOLARSKI RADOVI</t>
  </si>
  <si>
    <t>KAMENARSKI RADOVI</t>
  </si>
  <si>
    <t>POZ 1</t>
  </si>
  <si>
    <t>POZ 2</t>
  </si>
  <si>
    <t>REKAPITULACIJA</t>
  </si>
  <si>
    <t>m</t>
  </si>
  <si>
    <t>PRIPREMNI RADOVI</t>
  </si>
  <si>
    <t>UKUPNO PRIPREMNI RADOVI</t>
  </si>
  <si>
    <t>RUŠENJA I DEMONTAŽE</t>
  </si>
  <si>
    <t>1.2.1.</t>
  </si>
  <si>
    <t>UKUPNO RUŠENJA I DEMONTAŽE</t>
  </si>
  <si>
    <t>1.3.1.</t>
  </si>
  <si>
    <t>R V</t>
  </si>
  <si>
    <t>R III</t>
  </si>
  <si>
    <t>sati</t>
  </si>
  <si>
    <t>1.3.2.</t>
  </si>
  <si>
    <t>1.3.3.</t>
  </si>
  <si>
    <t>1.3.4.</t>
  </si>
  <si>
    <t>UKUPNO ZIDARSKI RADOVI</t>
  </si>
  <si>
    <t>OBRTNIČKI RADOVI</t>
  </si>
  <si>
    <t>2.1.1.</t>
  </si>
  <si>
    <t>UKUPNO LIMARSKI RADOVI</t>
  </si>
  <si>
    <t xml:space="preserve">Dobava i postava rubnih letvica,od ariša, u svemu obrada kao i novi prozori
</t>
  </si>
  <si>
    <t>2.2.1.</t>
  </si>
  <si>
    <t>2.2.2.</t>
  </si>
  <si>
    <t>Novi prozori, sa svim navedenim radnjama opisanim u shemama. Obavezno se pridržavati grafički prikazanih i opisanih shema stolarije.</t>
  </si>
  <si>
    <t>prozor vel. 138/196,četverokrilni</t>
  </si>
  <si>
    <t>prozor vel. 104/196,četverokrilni</t>
  </si>
  <si>
    <t>POZ 11</t>
  </si>
  <si>
    <t>POZ 12</t>
  </si>
  <si>
    <t>PROZOR 15</t>
  </si>
  <si>
    <t>UKUPNO STOLARSKI RADOVI</t>
  </si>
  <si>
    <t>prozor vel.120/120,jednokrilni</t>
  </si>
  <si>
    <t xml:space="preserve">Obrada kamenih okvira prozora. </t>
  </si>
  <si>
    <t>GK ZIDNE OBLOGE</t>
  </si>
  <si>
    <t>GIPSKARTONSKE ZIDNE OBLOGE</t>
  </si>
  <si>
    <t>UKUPNO GIPSKARTONSKE ZIDNE OBLOGE</t>
  </si>
  <si>
    <t>SOBOSLIKARSKO LIČILAČKI RADOVI</t>
  </si>
  <si>
    <t>2.5.1.</t>
  </si>
  <si>
    <t>2.5.2.</t>
  </si>
  <si>
    <t xml:space="preserve">Dvokratno bojanje postojecih opecnih zidova s vanjske fasadne strane u nivou svih etaža.
Bojati paropropusnim vapnenim bojama, u tonu po odabiru projektanta. Prethodno izvrsiti impregnaciju podloge akrilnom emulzijom, te gletati paropropusnom masom. U cijenu ukljuciti i sve potrebne predradnje na pripremi podloge, u smislu ciscenja i struganja svih ostecenih itrusnih dijelova postojeceg fasadnog nalica i slicno, te
popravak istog. U cijenu kostanja uracunati izvedbu
potrebne radne skele visine do cca 4.20m. Sve izvoditiprema tehnickim uvjetima za soboslikarske radove, uputama proizvodaca i dogovoru s projektantom. 
</t>
  </si>
  <si>
    <t>UKUPNO SOBOSLIKARSKO LIČILAČKI RADOVI</t>
  </si>
  <si>
    <t>PROJEKTANTSKI NADZOR</t>
  </si>
  <si>
    <t xml:space="preserve">U pripremno završne radove na gradilištu na kojem će se na     predmetnoj građevini vršiti izmjena stolarije na fasadi uključena je izvedba svih zaštita od prašenja i eventualnih ostećenja predmetne    
građevine, izvedba svih potrebnih zaštita u toku demontaže i montaže.     
Prije nuđenja izvoditelju se preporučuje osobno obilaženje i pregled zgrade na kojoj će se izvoditi radovi.     
</t>
  </si>
  <si>
    <t xml:space="preserve">NAPOMENA:
Sve razgradnje pojedinih elemenata na građevini izvoditi pažljivo, isključivo ručno, sa sto manje buke i prašine. Zabranjena je upotreba teških alata. kompresora ili sličnih uređaja koii mogu posredno prouzročiti štetu na konstruktivnim dijelovima građevine.
</t>
  </si>
  <si>
    <t xml:space="preserve">Pažljiva demontaža drvenih, jednostrukih, dvokrilnih
prozora, iz zidarskih otvora raznih dimenzija, zajedno s doprozornikom i pripadajućom unutarnjom klupčicom.U cijenu uključiti demontažu, spuštanje na nivo terena, utovar i odvoženje na deponiju koju odredi investitor, do 10 km.
</t>
  </si>
  <si>
    <t xml:space="preserve">Zidarski popravak opečnih zidova s vanjske i unutarnje strane, nakon demontaže prozora. 
Radnu skelu visine do cca 3.0 m uračunati u jediničnu cijenu.Popravkom obuhvatiti sva ostećenja koja su nastala prilikom navedenih demontaža, kao sto je zamjena svih trusnih i ostećenih dijelova zida, ugradnja nove opeke,vapnenog morta i slicno. U stavci je obuhvaćen savpotreban materijal i rad do potpune gotovosti. Sve izvoditi prema dogovoru sa projektantom i u skladu sa projektom.
</t>
  </si>
  <si>
    <t xml:space="preserve">Pokrpavanje grube i fine vapnene zbuke postojecih opecnih zidova, u nivou svih etaza, od prizemlja, prvog i drugog kata. Zbuka se izvodi nakon zidarskog popravka zidova, s unutarnje strane, te na bocnim stijenkama. Prvi sloj gruba vapnena zbuka debljine do 2cm, uz prethodni spric vapnenim mlijekom. Zavrsni sloj fina vapnena zbukaod cistog prosijanog sitnog pijeska u sloju debljine 0.5cm.
Cijena stavke ukljucuje sav potreban rad i materijal, te obaveznu postavu rabitz pletiva na svim sudarima arm. bet.elemenata sa opecnim elementima (ukoliko oni postoje).
Ozbukane povrsine moraju biti ravne, bez odstupanja vecih od 1cm na 4m. Radnu skelu visine do cca 3.0m uracunati u jedinicnu cijenu.
</t>
  </si>
  <si>
    <t xml:space="preserve">Izvedba profilacija na fasadi postojeceg zida kao produzetak istih koje se nalaze okolo postojecih prozora, finim vapnenim mortom, prema prethodno uzetim sablonama.Cijena ukljucuje sav rad, transport i materijal. Sve izvesti po pravilima struke i prema projektu.
</t>
  </si>
  <si>
    <t xml:space="preserve">Izrada, dobava i postava prozorskih klupčica od
CINKOTITA  razvijene širine cca 20 cm. U cijeni sav 
materijal i rad te pribor za montažu. 
Obračun po m1 postavljene klupčice.
</t>
  </si>
  <si>
    <t xml:space="preserve">Ciscenje objekta po zavrsetku (u ovu stavku ne ukljucuju se ciscenja u toku izvodenja) svih radova, odvoz sute i smeca na deponiju i priprema za primopredaju.
</t>
  </si>
  <si>
    <t xml:space="preserve">Dobava, montaza i demontaza fasadne skele izradene od celicnih cijevi okolo gradevine. Skela visine do cca 15.5m.Skela mora biti izvedena na nacin da se sprijeci eventualni pad materijala, oruda za rad ili slicno, van skelena radnu povrsinu okolo predmetne gradevine, na kojoj rade djelatnici izvodaca radova, osim navedenog ista mora biti zasticena jutenim platnom. Skela mora zadovoljavatipravila propisana "Pravilnikom o zastiti na radu u gradevinarstvu".Cijena ukljucuje i amortizaciju skele.
</t>
  </si>
  <si>
    <t>44 kom</t>
  </si>
  <si>
    <t>UKUPNO KAMENARSKI RADOVI</t>
  </si>
  <si>
    <t xml:space="preserve">Dobava i montaža dvostruke gk obloge zida oko zidarskog otvora prozora.  </t>
  </si>
  <si>
    <t>Projektantski nadzor tijekom svih faza montaže prozora.</t>
  </si>
  <si>
    <t>UKUPNO 1+2+3</t>
  </si>
  <si>
    <t>1.4.1.</t>
  </si>
  <si>
    <t xml:space="preserve">Dvokratno bojanje postojecih opecnih zidova, na
dijelovima na kojima se popravljala zbuka, u nivou svih etaza. Bojati paropropusnim vapnenim bojama, u tonu po odabiru projektanta. Prethodno izvrsiti impregnaciju podloge akrilnom emulzijom, te gletati paropropusnom masom. U cijenu kostanja uracunati izvedbu potrebne radne skele visine do cca 3.70m. Sve izvoditi prema tehnickim uvjetima za soboslikarske radove, uputama proizvodaca i dogovoru s projektantom. 
</t>
  </si>
  <si>
    <t>prozor vel. 120/162,četverokrilni</t>
  </si>
  <si>
    <t>prozor vel. 90/166,četverokrilni</t>
  </si>
  <si>
    <t xml:space="preserve">PDV 25% </t>
  </si>
  <si>
    <t>UKUPNO S PDV-OM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</si>
</sst>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00\ &quot;kn&quot;"/>
    <numFmt numFmtId="166" formatCode="_-* #,##0.00_-;\-* #,##0.00_-;_-* \-??_-;_-@_-"/>
    <numFmt numFmtId="167" formatCode="_(* #,##0.00_);_(* \(#,##0.00\);_(* &quot;-&quot;??_);_(@_)"/>
  </numFmts>
  <fonts count="20" x14ac:knownFonts="1">
    <font>
      <sz val="10"/>
      <name val="Arial"/>
      <charset val="238"/>
    </font>
    <font>
      <sz val="11"/>
      <color theme="1"/>
      <name val="Calibri"/>
      <family val="2"/>
      <charset val="238"/>
      <scheme val="minor"/>
    </font>
    <font>
      <sz val="10"/>
      <name val="Arial"/>
      <family val="2"/>
      <charset val="238"/>
    </font>
    <font>
      <sz val="9"/>
      <name val="Arial CE"/>
      <family val="2"/>
      <charset val="238"/>
    </font>
    <font>
      <b/>
      <sz val="10"/>
      <name val="Arial"/>
      <family val="2"/>
      <charset val="238"/>
    </font>
    <font>
      <sz val="10"/>
      <name val="Arial"/>
      <family val="2"/>
      <charset val="238"/>
    </font>
    <font>
      <sz val="10"/>
      <name val="Arial CE"/>
      <charset val="238"/>
    </font>
    <font>
      <sz val="11"/>
      <color theme="1"/>
      <name val="Calibri"/>
      <family val="2"/>
      <charset val="238"/>
      <scheme val="minor"/>
    </font>
    <font>
      <sz val="11"/>
      <color theme="1"/>
      <name val="Calibri"/>
      <family val="2"/>
      <scheme val="minor"/>
    </font>
    <font>
      <sz val="10"/>
      <color rgb="FFFF0000"/>
      <name val="Arial"/>
      <family val="2"/>
      <charset val="238"/>
    </font>
    <font>
      <sz val="11"/>
      <name val="Arial CE"/>
      <charset val="238"/>
    </font>
    <font>
      <sz val="9"/>
      <name val="Arial"/>
      <family val="2"/>
      <charset val="238"/>
    </font>
    <font>
      <sz val="10"/>
      <name val="Helv"/>
    </font>
    <font>
      <sz val="10"/>
      <name val="Times New Roman CE"/>
      <family val="1"/>
      <charset val="238"/>
    </font>
    <font>
      <sz val="12"/>
      <name val="Times New Roman CE"/>
      <family val="1"/>
      <charset val="238"/>
    </font>
    <font>
      <sz val="12"/>
      <name val="Arial"/>
      <family val="2"/>
      <charset val="238"/>
    </font>
    <font>
      <sz val="10"/>
      <name val="MS Sans Serif"/>
      <family val="2"/>
      <charset val="238"/>
    </font>
    <font>
      <sz val="10"/>
      <name val="Arial"/>
      <family val="2"/>
    </font>
    <font>
      <sz val="14"/>
      <name val="Arial"/>
      <family val="2"/>
      <charset val="238"/>
    </font>
    <font>
      <b/>
      <sz val="12"/>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
    <xf numFmtId="0" fontId="0" fillId="0" borderId="0"/>
    <xf numFmtId="0" fontId="5" fillId="0" borderId="0"/>
    <xf numFmtId="0" fontId="8" fillId="0" borderId="0"/>
    <xf numFmtId="0" fontId="3" fillId="0" borderId="0">
      <alignment horizontal="left" vertical="top"/>
    </xf>
    <xf numFmtId="0" fontId="5" fillId="0" borderId="0"/>
    <xf numFmtId="0" fontId="7" fillId="0" borderId="0"/>
    <xf numFmtId="0" fontId="8" fillId="0" borderId="0"/>
    <xf numFmtId="0" fontId="6" fillId="0" borderId="0"/>
    <xf numFmtId="49" fontId="10" fillId="0" borderId="0">
      <alignment horizontal="justify" vertical="justify" wrapText="1"/>
      <protection locked="0"/>
    </xf>
    <xf numFmtId="164" fontId="10" fillId="0" borderId="0" applyFont="0" applyFill="0" applyBorder="0" applyAlignment="0" applyProtection="0"/>
    <xf numFmtId="0" fontId="2" fillId="0" borderId="0"/>
    <xf numFmtId="0" fontId="2" fillId="0" borderId="0"/>
    <xf numFmtId="0" fontId="2" fillId="0" borderId="0"/>
    <xf numFmtId="0" fontId="1" fillId="0" borderId="0"/>
    <xf numFmtId="166" fontId="2" fillId="0" borderId="0" applyBorder="0" applyProtection="0"/>
    <xf numFmtId="167" fontId="2" fillId="0" borderId="0" applyFont="0" applyFill="0" applyBorder="0" applyAlignment="0" applyProtection="0"/>
    <xf numFmtId="167" fontId="17" fillId="0" borderId="0" applyFont="0" applyFill="0" applyBorder="0" applyAlignment="0" applyProtection="0"/>
    <xf numFmtId="0" fontId="13" fillId="0" borderId="0">
      <alignment horizontal="right" vertical="top"/>
    </xf>
    <xf numFmtId="0" fontId="14" fillId="0" borderId="0">
      <alignment horizontal="justify" vertical="top" wrapText="1"/>
    </xf>
    <xf numFmtId="0" fontId="13" fillId="0" borderId="0">
      <alignment horizontal="left"/>
    </xf>
    <xf numFmtId="4" fontId="14" fillId="0" borderId="0">
      <alignment horizontal="right"/>
    </xf>
    <xf numFmtId="0" fontId="14" fillId="0" borderId="0">
      <alignment horizontal="right"/>
    </xf>
    <xf numFmtId="4" fontId="14" fillId="0" borderId="0">
      <alignment horizontal="right" wrapText="1"/>
    </xf>
    <xf numFmtId="0" fontId="14" fillId="0" borderId="0">
      <alignment horizontal="right"/>
    </xf>
    <xf numFmtId="4" fontId="14" fillId="0" borderId="0">
      <alignment horizontal="right"/>
    </xf>
    <xf numFmtId="2" fontId="16" fillId="0" borderId="0"/>
    <xf numFmtId="0" fontId="17" fillId="0" borderId="0"/>
    <xf numFmtId="0" fontId="2" fillId="0" borderId="0"/>
    <xf numFmtId="0" fontId="15" fillId="0" borderId="0"/>
    <xf numFmtId="0" fontId="12" fillId="0" borderId="0"/>
    <xf numFmtId="167" fontId="2" fillId="0" borderId="0" applyFont="0" applyFill="0" applyBorder="0" applyAlignment="0" applyProtection="0"/>
    <xf numFmtId="167" fontId="2" fillId="0" borderId="0" applyFont="0" applyFill="0" applyBorder="0" applyAlignment="0" applyProtection="0"/>
  </cellStyleXfs>
  <cellXfs count="90">
    <xf numFmtId="0" fontId="0" fillId="0" borderId="0" xfId="0"/>
    <xf numFmtId="2" fontId="2" fillId="0" borderId="0" xfId="0" applyNumberFormat="1" applyFont="1" applyFill="1" applyAlignment="1">
      <alignment horizontal="center" vertical="top" wrapText="1"/>
    </xf>
    <xf numFmtId="0" fontId="2" fillId="0" borderId="0" xfId="0" applyFont="1" applyFill="1" applyAlignment="1">
      <alignment horizontal="center"/>
    </xf>
    <xf numFmtId="0" fontId="2" fillId="0" borderId="0" xfId="0" applyFont="1" applyFill="1" applyAlignment="1">
      <alignment horizontal="center" vertical="top" wrapText="1"/>
    </xf>
    <xf numFmtId="2" fontId="2" fillId="0" borderId="0" xfId="0" applyNumberFormat="1" applyFont="1" applyFill="1" applyAlignment="1">
      <alignment horizontal="center"/>
    </xf>
    <xf numFmtId="0" fontId="2" fillId="0" borderId="0" xfId="0" applyFont="1" applyFill="1"/>
    <xf numFmtId="0" fontId="2" fillId="0" borderId="0" xfId="0" applyFont="1" applyFill="1" applyBorder="1" applyAlignment="1">
      <alignment horizontal="center"/>
    </xf>
    <xf numFmtId="2" fontId="2" fillId="0" borderId="0" xfId="0" applyNumberFormat="1" applyFont="1" applyFill="1" applyBorder="1" applyAlignment="1">
      <alignment horizontal="center"/>
    </xf>
    <xf numFmtId="2" fontId="2" fillId="0" borderId="0" xfId="0" applyNumberFormat="1" applyFont="1" applyFill="1" applyAlignment="1">
      <alignment horizontal="justify" vertical="top" wrapText="1"/>
    </xf>
    <xf numFmtId="0" fontId="2" fillId="0" borderId="0" xfId="0" applyFont="1" applyFill="1" applyBorder="1"/>
    <xf numFmtId="4" fontId="2" fillId="0" borderId="0" xfId="0" applyNumberFormat="1" applyFont="1" applyFill="1" applyAlignment="1">
      <alignment horizontal="center"/>
    </xf>
    <xf numFmtId="0" fontId="2" fillId="0" borderId="0" xfId="0" applyFont="1" applyFill="1" applyAlignment="1">
      <alignment wrapText="1"/>
    </xf>
    <xf numFmtId="0" fontId="2" fillId="0" borderId="0" xfId="0" applyFont="1" applyFill="1" applyAlignment="1">
      <alignment horizontal="justify" vertical="top" wrapText="1"/>
    </xf>
    <xf numFmtId="0" fontId="2" fillId="2" borderId="0" xfId="0" applyFont="1" applyFill="1"/>
    <xf numFmtId="49" fontId="4" fillId="0" borderId="0" xfId="0" applyNumberFormat="1" applyFont="1" applyFill="1" applyAlignment="1">
      <alignment horizontal="center" vertical="top"/>
    </xf>
    <xf numFmtId="49" fontId="2" fillId="0" borderId="0" xfId="0" applyNumberFormat="1" applyFont="1" applyFill="1" applyAlignment="1">
      <alignment horizontal="center" vertical="top"/>
    </xf>
    <xf numFmtId="0" fontId="2" fillId="0" borderId="0" xfId="0" applyFont="1" applyFill="1" applyAlignment="1">
      <alignment horizontal="justify" vertical="top" wrapText="1"/>
    </xf>
    <xf numFmtId="0" fontId="2" fillId="0" borderId="0" xfId="3" applyFont="1" applyFill="1" applyAlignment="1">
      <alignment horizontal="justify" vertical="top" wrapText="1"/>
    </xf>
    <xf numFmtId="0" fontId="2" fillId="0" borderId="0" xfId="0" applyFont="1" applyFill="1" applyAlignment="1">
      <alignment horizontal="justify" vertical="top" wrapText="1"/>
    </xf>
    <xf numFmtId="0" fontId="2" fillId="0" borderId="0" xfId="0" applyFont="1" applyFill="1" applyAlignment="1">
      <alignment horizontal="justify" vertical="top" wrapText="1"/>
    </xf>
    <xf numFmtId="0" fontId="2" fillId="0" borderId="0" xfId="0" applyFont="1" applyFill="1" applyAlignment="1">
      <alignment horizontal="justify" vertical="top" wrapText="1"/>
    </xf>
    <xf numFmtId="0" fontId="2" fillId="0" borderId="0" xfId="0" applyFont="1" applyFill="1" applyAlignment="1">
      <alignment horizontal="justify" vertical="top" wrapText="1"/>
    </xf>
    <xf numFmtId="4" fontId="2" fillId="0" borderId="0" xfId="0" applyNumberFormat="1" applyFont="1" applyFill="1" applyAlignment="1">
      <alignment horizontal="center" wrapText="1"/>
    </xf>
    <xf numFmtId="0" fontId="4" fillId="0" borderId="0" xfId="0" applyFont="1" applyFill="1" applyAlignment="1">
      <alignment horizontal="justify" vertical="top" wrapText="1"/>
    </xf>
    <xf numFmtId="0" fontId="4" fillId="0" borderId="0" xfId="3" applyFont="1" applyFill="1" applyAlignment="1">
      <alignment horizontal="justify" vertical="top" wrapText="1"/>
    </xf>
    <xf numFmtId="0" fontId="2" fillId="0" borderId="0" xfId="3" applyFont="1" applyFill="1" applyAlignment="1">
      <alignment horizontal="justify" vertical="top" wrapText="1"/>
    </xf>
    <xf numFmtId="0" fontId="2" fillId="0" borderId="0" xfId="0" applyFont="1" applyFill="1" applyAlignment="1">
      <alignment horizontal="justify" vertical="top" wrapText="1"/>
    </xf>
    <xf numFmtId="4" fontId="2" fillId="0" borderId="0" xfId="0" applyNumberFormat="1" applyFont="1" applyFill="1" applyBorder="1" applyAlignment="1">
      <alignment horizontal="center"/>
    </xf>
    <xf numFmtId="4" fontId="9" fillId="0" borderId="0" xfId="0" applyNumberFormat="1" applyFont="1" applyFill="1" applyAlignment="1">
      <alignment horizontal="center" wrapText="1"/>
    </xf>
    <xf numFmtId="165" fontId="2" fillId="0" borderId="0" xfId="0" applyNumberFormat="1" applyFont="1" applyFill="1"/>
    <xf numFmtId="165" fontId="2" fillId="0" borderId="0" xfId="0" applyNumberFormat="1" applyFont="1" applyFill="1" applyBorder="1"/>
    <xf numFmtId="165" fontId="2" fillId="0" borderId="0" xfId="0" applyNumberFormat="1" applyFont="1" applyFill="1" applyAlignment="1">
      <alignment horizontal="justify" vertical="top" wrapText="1"/>
    </xf>
    <xf numFmtId="0" fontId="2" fillId="0" borderId="0" xfId="0" applyFont="1" applyFill="1" applyAlignment="1">
      <alignment horizontal="justify" vertical="top" wrapText="1"/>
    </xf>
    <xf numFmtId="0" fontId="2" fillId="0" borderId="0" xfId="0" applyFont="1" applyFill="1" applyAlignment="1">
      <alignment horizontal="justify" vertical="top" wrapText="1"/>
    </xf>
    <xf numFmtId="49" fontId="2" fillId="3" borderId="0" xfId="0" applyNumberFormat="1" applyFont="1" applyFill="1" applyAlignment="1">
      <alignment horizontal="center" vertical="top"/>
    </xf>
    <xf numFmtId="0" fontId="2" fillId="3" borderId="0" xfId="0" applyFont="1" applyFill="1" applyAlignment="1">
      <alignment horizontal="center"/>
    </xf>
    <xf numFmtId="2" fontId="2" fillId="3" borderId="0" xfId="0" applyNumberFormat="1" applyFont="1" applyFill="1" applyAlignment="1">
      <alignment horizontal="center"/>
    </xf>
    <xf numFmtId="4" fontId="2" fillId="3" borderId="0" xfId="0" applyNumberFormat="1" applyFont="1" applyFill="1" applyAlignment="1">
      <alignment horizontal="center"/>
    </xf>
    <xf numFmtId="165" fontId="2" fillId="3" borderId="0" xfId="0" applyNumberFormat="1" applyFont="1" applyFill="1"/>
    <xf numFmtId="0" fontId="4" fillId="3" borderId="0" xfId="0" applyFont="1" applyFill="1" applyAlignment="1">
      <alignment horizontal="justify" vertical="top" wrapText="1"/>
    </xf>
    <xf numFmtId="0" fontId="2" fillId="0" borderId="0" xfId="0" applyFont="1" applyFill="1" applyAlignment="1">
      <alignment horizontal="justify" vertical="top" wrapText="1"/>
    </xf>
    <xf numFmtId="0" fontId="2" fillId="0" borderId="0" xfId="3" quotePrefix="1" applyFont="1" applyFill="1" applyAlignment="1">
      <alignment horizontal="justify" vertical="top" wrapText="1"/>
    </xf>
    <xf numFmtId="2" fontId="0" fillId="0" borderId="0" xfId="0" applyNumberFormat="1" applyAlignment="1">
      <alignment horizontal="center"/>
    </xf>
    <xf numFmtId="0" fontId="2" fillId="0" borderId="2" xfId="0" applyFont="1" applyFill="1" applyBorder="1"/>
    <xf numFmtId="0" fontId="2" fillId="0" borderId="3" xfId="0" applyFont="1" applyFill="1" applyBorder="1"/>
    <xf numFmtId="0" fontId="2" fillId="0" borderId="4" xfId="0" applyFont="1" applyFill="1" applyBorder="1"/>
    <xf numFmtId="0" fontId="2" fillId="0" borderId="0" xfId="0" applyFont="1" applyFill="1" applyAlignment="1">
      <alignment horizontal="justify" vertical="top" wrapText="1"/>
    </xf>
    <xf numFmtId="0" fontId="2" fillId="0" borderId="0" xfId="0" applyFont="1" applyFill="1" applyAlignment="1">
      <alignment horizontal="justify" vertical="top" wrapText="1"/>
    </xf>
    <xf numFmtId="4" fontId="2" fillId="0" borderId="0" xfId="0" quotePrefix="1" applyNumberFormat="1" applyFont="1" applyFill="1" applyAlignment="1">
      <alignment horizontal="center"/>
    </xf>
    <xf numFmtId="0" fontId="2" fillId="0" borderId="0" xfId="0" applyFont="1" applyFill="1" applyAlignment="1">
      <alignment horizontal="justify" vertical="center"/>
    </xf>
    <xf numFmtId="0" fontId="4" fillId="0" borderId="0" xfId="0" applyFont="1" applyFill="1" applyAlignment="1">
      <alignment horizontal="center"/>
    </xf>
    <xf numFmtId="0" fontId="2" fillId="0" borderId="0" xfId="0" applyFont="1" applyFill="1" applyAlignment="1">
      <alignment horizontal="justify" vertical="top" wrapText="1"/>
    </xf>
    <xf numFmtId="0" fontId="4" fillId="0" borderId="1" xfId="0" applyFont="1" applyFill="1" applyBorder="1" applyAlignment="1">
      <alignment horizontal="justify" vertical="top" wrapText="1"/>
    </xf>
    <xf numFmtId="0" fontId="2" fillId="0" borderId="1" xfId="0" applyFont="1" applyFill="1" applyBorder="1" applyAlignment="1">
      <alignment horizontal="center"/>
    </xf>
    <xf numFmtId="2" fontId="2" fillId="0" borderId="1" xfId="0" applyNumberFormat="1" applyFont="1" applyFill="1" applyBorder="1" applyAlignment="1">
      <alignment horizontal="center"/>
    </xf>
    <xf numFmtId="4" fontId="2" fillId="0" borderId="1" xfId="0" applyNumberFormat="1" applyFont="1" applyFill="1" applyBorder="1" applyAlignment="1">
      <alignment horizontal="center"/>
    </xf>
    <xf numFmtId="165" fontId="2" fillId="0" borderId="1" xfId="0" applyNumberFormat="1" applyFont="1" applyFill="1" applyBorder="1"/>
    <xf numFmtId="0" fontId="19" fillId="0" borderId="0" xfId="0" applyFont="1" applyFill="1" applyAlignment="1">
      <alignment horizontal="justify" vertical="top" wrapText="1"/>
    </xf>
    <xf numFmtId="49" fontId="19" fillId="0" borderId="5" xfId="0" applyNumberFormat="1" applyFont="1" applyFill="1" applyBorder="1" applyAlignment="1">
      <alignment horizontal="center" vertical="top"/>
    </xf>
    <xf numFmtId="0" fontId="19" fillId="0" borderId="6" xfId="0" applyFont="1" applyFill="1" applyBorder="1" applyAlignment="1">
      <alignment horizontal="justify" vertical="top" wrapText="1"/>
    </xf>
    <xf numFmtId="0" fontId="2" fillId="0" borderId="6" xfId="0" applyFont="1" applyFill="1" applyBorder="1" applyAlignment="1">
      <alignment horizontal="center"/>
    </xf>
    <xf numFmtId="2" fontId="2" fillId="0" borderId="6" xfId="0" applyNumberFormat="1" applyFont="1" applyFill="1" applyBorder="1" applyAlignment="1">
      <alignment horizontal="center"/>
    </xf>
    <xf numFmtId="4" fontId="2" fillId="0" borderId="6" xfId="0" applyNumberFormat="1" applyFont="1" applyFill="1" applyBorder="1" applyAlignment="1">
      <alignment horizontal="center"/>
    </xf>
    <xf numFmtId="165" fontId="2" fillId="0" borderId="7" xfId="0" applyNumberFormat="1" applyFont="1" applyFill="1" applyBorder="1"/>
    <xf numFmtId="0" fontId="4" fillId="0" borderId="1" xfId="3" applyFont="1" applyFill="1" applyBorder="1" applyAlignment="1">
      <alignment horizontal="justify" vertical="top" wrapText="1"/>
    </xf>
    <xf numFmtId="2" fontId="0" fillId="0" borderId="0" xfId="0" applyNumberFormat="1"/>
    <xf numFmtId="0" fontId="11" fillId="0" borderId="0" xfId="0" applyFont="1" applyAlignment="1">
      <alignment horizontal="justify" vertical="top" wrapText="1"/>
    </xf>
    <xf numFmtId="165" fontId="0" fillId="0" borderId="0" xfId="0" applyNumberFormat="1"/>
    <xf numFmtId="0" fontId="15" fillId="0" borderId="0" xfId="0" applyFont="1" applyAlignment="1">
      <alignment horizontal="justify" vertical="top" wrapText="1"/>
    </xf>
    <xf numFmtId="0" fontId="19" fillId="0" borderId="0" xfId="0" applyFont="1" applyAlignment="1">
      <alignment vertical="top" wrapText="1"/>
    </xf>
    <xf numFmtId="0" fontId="15" fillId="0" borderId="0" xfId="0" applyFont="1" applyFill="1" applyAlignment="1">
      <alignment vertical="top" wrapText="1"/>
    </xf>
    <xf numFmtId="0" fontId="19" fillId="0" borderId="0" xfId="0" applyFont="1" applyFill="1" applyAlignment="1">
      <alignment vertical="top" wrapText="1"/>
    </xf>
    <xf numFmtId="0" fontId="15" fillId="0" borderId="0" xfId="0" applyFont="1" applyAlignment="1">
      <alignment vertical="top" wrapText="1"/>
    </xf>
    <xf numFmtId="0" fontId="18" fillId="0" borderId="0" xfId="0" applyFont="1" applyAlignment="1">
      <alignment horizontal="justify" vertical="top" wrapText="1"/>
    </xf>
    <xf numFmtId="2" fontId="4" fillId="0" borderId="0" xfId="0" applyNumberFormat="1" applyFont="1" applyFill="1" applyAlignment="1">
      <alignment horizontal="center"/>
    </xf>
    <xf numFmtId="4" fontId="4" fillId="0" borderId="0" xfId="0" applyNumberFormat="1" applyFont="1" applyFill="1" applyAlignment="1">
      <alignment horizontal="center"/>
    </xf>
    <xf numFmtId="165" fontId="4" fillId="0" borderId="0" xfId="0" applyNumberFormat="1" applyFont="1" applyFill="1"/>
    <xf numFmtId="0" fontId="4" fillId="0" borderId="0" xfId="0" applyFont="1" applyFill="1"/>
    <xf numFmtId="2" fontId="2" fillId="0" borderId="0" xfId="0" applyNumberFormat="1" applyFont="1" applyFill="1"/>
    <xf numFmtId="0" fontId="0" fillId="0" borderId="1" xfId="0" applyBorder="1"/>
    <xf numFmtId="2" fontId="0" fillId="0" borderId="1" xfId="0" applyNumberFormat="1" applyBorder="1"/>
    <xf numFmtId="165" fontId="0" fillId="0" borderId="1" xfId="0" applyNumberFormat="1" applyBorder="1"/>
    <xf numFmtId="49" fontId="15" fillId="0" borderId="5" xfId="0" applyNumberFormat="1" applyFont="1" applyFill="1" applyBorder="1" applyAlignment="1">
      <alignment horizontal="center" vertical="top"/>
    </xf>
    <xf numFmtId="0" fontId="15" fillId="0" borderId="6" xfId="0" applyFont="1" applyFill="1" applyBorder="1" applyAlignment="1">
      <alignment horizontal="center"/>
    </xf>
    <xf numFmtId="2" fontId="15" fillId="0" borderId="6" xfId="0" applyNumberFormat="1" applyFont="1" applyFill="1" applyBorder="1" applyAlignment="1">
      <alignment horizontal="center"/>
    </xf>
    <xf numFmtId="4" fontId="15" fillId="0" borderId="6" xfId="0" applyNumberFormat="1" applyFont="1" applyFill="1" applyBorder="1" applyAlignment="1">
      <alignment horizontal="center"/>
    </xf>
    <xf numFmtId="165" fontId="15" fillId="0" borderId="7" xfId="0" applyNumberFormat="1" applyFont="1" applyFill="1" applyBorder="1"/>
    <xf numFmtId="49" fontId="19" fillId="0" borderId="0" xfId="0" applyNumberFormat="1" applyFont="1" applyFill="1" applyBorder="1" applyAlignment="1">
      <alignment horizontal="center" vertical="top"/>
    </xf>
    <xf numFmtId="0" fontId="19" fillId="0" borderId="0" xfId="0" applyFont="1" applyFill="1" applyBorder="1" applyAlignment="1">
      <alignment horizontal="justify" vertical="top" wrapText="1"/>
    </xf>
    <xf numFmtId="0" fontId="18" fillId="0" borderId="0" xfId="0" applyFont="1" applyFill="1"/>
  </cellXfs>
  <cellStyles count="32">
    <cellStyle name="Comma 2" xfId="15"/>
    <cellStyle name="Comma 2 2" xfId="16"/>
    <cellStyle name="kolona A" xfId="17"/>
    <cellStyle name="kolona B" xfId="18"/>
    <cellStyle name="kolona C" xfId="19"/>
    <cellStyle name="kolona D" xfId="20"/>
    <cellStyle name="kolona E" xfId="21"/>
    <cellStyle name="kolona F" xfId="22"/>
    <cellStyle name="kolona G" xfId="23"/>
    <cellStyle name="kolona H" xfId="24"/>
    <cellStyle name="Normal 2" xfId="1"/>
    <cellStyle name="Normal 2 2" xfId="2"/>
    <cellStyle name="Normal 2 3" xfId="11"/>
    <cellStyle name="Normal 2 4" xfId="25"/>
    <cellStyle name="Normal 3" xfId="26"/>
    <cellStyle name="Normal 7" xfId="3"/>
    <cellStyle name="Normalno" xfId="0" builtinId="0"/>
    <cellStyle name="Normalno 2" xfId="4"/>
    <cellStyle name="Normalno 2 2" xfId="12"/>
    <cellStyle name="Normalno 3" xfId="5"/>
    <cellStyle name="Normalno 3 2" xfId="13"/>
    <cellStyle name="Normalno 4" xfId="6"/>
    <cellStyle name="Normalno 5" xfId="8"/>
    <cellStyle name="Normalno 6" xfId="10"/>
    <cellStyle name="Obično 2" xfId="7"/>
    <cellStyle name="Obično 2 2" xfId="27"/>
    <cellStyle name="Obično_KauflandRI 2" xfId="28"/>
    <cellStyle name="Stil 1" xfId="29"/>
    <cellStyle name="TableStyleLight1" xfId="14"/>
    <cellStyle name="Zarez 2" xfId="9"/>
    <cellStyle name="Zarez 2 2" xfId="30"/>
    <cellStyle name="Zarez 3" xfId="31"/>
  </cellStyles>
  <dxfs count="0"/>
  <tableStyles count="0" defaultTableStyle="TableStyleMedium9" defaultPivotStyle="PivotStyleLight16"/>
  <colors>
    <mruColors>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561975</xdr:colOff>
      <xdr:row>0</xdr:row>
      <xdr:rowOff>0</xdr:rowOff>
    </xdr:from>
    <xdr:to>
      <xdr:col>5</xdr:col>
      <xdr:colOff>838200</xdr:colOff>
      <xdr:row>0</xdr:row>
      <xdr:rowOff>0</xdr:rowOff>
    </xdr:to>
    <xdr:sp macro="" textlink="">
      <xdr:nvSpPr>
        <xdr:cNvPr id="90766" name="Line 1">
          <a:extLst>
            <a:ext uri="{FF2B5EF4-FFF2-40B4-BE49-F238E27FC236}">
              <a16:creationId xmlns:a16="http://schemas.microsoft.com/office/drawing/2014/main" id="{00000000-0008-0000-0100-00008E620100}"/>
            </a:ext>
          </a:extLst>
        </xdr:cNvPr>
        <xdr:cNvSpPr>
          <a:spLocks noChangeShapeType="1"/>
        </xdr:cNvSpPr>
      </xdr:nvSpPr>
      <xdr:spPr bwMode="auto">
        <a:xfrm>
          <a:off x="1152525" y="0"/>
          <a:ext cx="5019675" cy="0"/>
        </a:xfrm>
        <a:prstGeom prst="line">
          <a:avLst/>
        </a:prstGeom>
        <a:noFill/>
        <a:ln w="9525">
          <a:solidFill>
            <a:srgbClr val="000000"/>
          </a:solidFill>
          <a:round/>
          <a:headEnd/>
          <a:tailEnd/>
        </a:ln>
      </xdr:spPr>
    </xdr:sp>
    <xdr:clientData/>
  </xdr:twoCellAnchor>
  <xdr:twoCellAnchor>
    <xdr:from>
      <xdr:col>0</xdr:col>
      <xdr:colOff>28575</xdr:colOff>
      <xdr:row>0</xdr:row>
      <xdr:rowOff>0</xdr:rowOff>
    </xdr:from>
    <xdr:to>
      <xdr:col>0</xdr:col>
      <xdr:colOff>590550</xdr:colOff>
      <xdr:row>0</xdr:row>
      <xdr:rowOff>0</xdr:rowOff>
    </xdr:to>
    <xdr:pic>
      <xdr:nvPicPr>
        <xdr:cNvPr id="90767" name="Picture 2">
          <a:extLst>
            <a:ext uri="{FF2B5EF4-FFF2-40B4-BE49-F238E27FC236}">
              <a16:creationId xmlns:a16="http://schemas.microsoft.com/office/drawing/2014/main" id="{00000000-0008-0000-0100-00008F620100}"/>
            </a:ext>
          </a:extLst>
        </xdr:cNvPr>
        <xdr:cNvPicPr>
          <a:picLocks noChangeArrowheads="1"/>
        </xdr:cNvPicPr>
      </xdr:nvPicPr>
      <xdr:blipFill>
        <a:blip xmlns:r="http://schemas.openxmlformats.org/officeDocument/2006/relationships" r:embed="rId1">
          <a:grayscl/>
          <a:biLevel thresh="50000"/>
        </a:blip>
        <a:srcRect/>
        <a:stretch>
          <a:fillRect/>
        </a:stretch>
      </xdr:blipFill>
      <xdr:spPr bwMode="auto">
        <a:xfrm>
          <a:off x="28575" y="0"/>
          <a:ext cx="561975" cy="0"/>
        </a:xfrm>
        <a:prstGeom prst="rect">
          <a:avLst/>
        </a:prstGeom>
        <a:noFill/>
        <a:ln w="9525">
          <a:noFill/>
          <a:miter lim="800000"/>
          <a:headEnd/>
          <a:tailEnd/>
        </a:ln>
      </xdr:spPr>
    </xdr:pic>
    <xdr:clientData/>
  </xdr:twoCellAnchor>
  <xdr:twoCellAnchor editAs="oneCell">
    <xdr:from>
      <xdr:col>0</xdr:col>
      <xdr:colOff>74505</xdr:colOff>
      <xdr:row>0</xdr:row>
      <xdr:rowOff>0</xdr:rowOff>
    </xdr:from>
    <xdr:to>
      <xdr:col>1</xdr:col>
      <xdr:colOff>1239115</xdr:colOff>
      <xdr:row>2</xdr:row>
      <xdr:rowOff>114300</xdr:rowOff>
    </xdr:to>
    <xdr:pic>
      <xdr:nvPicPr>
        <xdr:cNvPr id="90768" name="Picture 4">
          <a:extLst>
            <a:ext uri="{FF2B5EF4-FFF2-40B4-BE49-F238E27FC236}">
              <a16:creationId xmlns:a16="http://schemas.microsoft.com/office/drawing/2014/main" id="{00000000-0008-0000-0100-000090620100}"/>
            </a:ext>
          </a:extLst>
        </xdr:cNvPr>
        <xdr:cNvPicPr>
          <a:picLocks noChangeAspect="1"/>
        </xdr:cNvPicPr>
      </xdr:nvPicPr>
      <xdr:blipFill>
        <a:blip xmlns:r="http://schemas.openxmlformats.org/officeDocument/2006/relationships" r:embed="rId2" cstate="print"/>
        <a:srcRect/>
        <a:stretch>
          <a:fillRect/>
        </a:stretch>
      </xdr:blipFill>
      <xdr:spPr bwMode="auto">
        <a:xfrm>
          <a:off x="74505" y="61705"/>
          <a:ext cx="1518767" cy="443345"/>
        </a:xfrm>
        <a:prstGeom prst="rect">
          <a:avLst/>
        </a:prstGeom>
        <a:noFill/>
        <a:ln w="9525">
          <a:noFill/>
          <a:miter lim="800000"/>
          <a:headEnd/>
          <a:tailEnd/>
        </a:ln>
      </xdr:spPr>
    </xdr:pic>
    <xdr:clientData/>
  </xdr:twoCellAnchor>
  <xdr:oneCellAnchor>
    <xdr:from>
      <xdr:col>1</xdr:col>
      <xdr:colOff>959923</xdr:colOff>
      <xdr:row>0</xdr:row>
      <xdr:rowOff>68580</xdr:rowOff>
    </xdr:from>
    <xdr:ext cx="3977837" cy="853440"/>
    <xdr:sp macro="" textlink="">
      <xdr:nvSpPr>
        <xdr:cNvPr id="8" name="TekstniOkvir 7">
          <a:extLst>
            <a:ext uri="{FF2B5EF4-FFF2-40B4-BE49-F238E27FC236}">
              <a16:creationId xmlns:a16="http://schemas.microsoft.com/office/drawing/2014/main" id="{00000000-0008-0000-0100-000008000000}"/>
            </a:ext>
          </a:extLst>
        </xdr:cNvPr>
        <xdr:cNvSpPr txBox="1"/>
      </xdr:nvSpPr>
      <xdr:spPr>
        <a:xfrm>
          <a:off x="1310443" y="68580"/>
          <a:ext cx="3977837" cy="85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324000" eaLnBrk="1" fontAlgn="auto" latinLnBrk="0" hangingPunct="1">
            <a:lnSpc>
              <a:spcPct val="150000"/>
            </a:lnSpc>
            <a:spcBef>
              <a:spcPts val="0"/>
            </a:spcBef>
            <a:spcAft>
              <a:spcPts val="0"/>
            </a:spcAft>
            <a:buClrTx/>
            <a:buSzTx/>
            <a:buFontTx/>
            <a:buNone/>
            <a:tabLst/>
            <a:defRPr/>
          </a:pPr>
          <a:r>
            <a:rPr kumimoji="0" lang="hr-HR" sz="7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GRAĐEVINA:		GLAVNI PROJEKT IZMJENE </a:t>
          </a:r>
        </a:p>
        <a:p>
          <a:pPr marL="0" marR="0" lvl="0" indent="0" defTabSz="324000" eaLnBrk="1" fontAlgn="auto" latinLnBrk="0" hangingPunct="1">
            <a:lnSpc>
              <a:spcPct val="150000"/>
            </a:lnSpc>
            <a:spcBef>
              <a:spcPts val="0"/>
            </a:spcBef>
            <a:spcAft>
              <a:spcPts val="0"/>
            </a:spcAft>
            <a:buClrTx/>
            <a:buSzTx/>
            <a:buFontTx/>
            <a:buNone/>
            <a:tabLst/>
            <a:defRPr/>
          </a:pPr>
          <a:r>
            <a:rPr kumimoji="0" lang="hr-HR" sz="7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FASADNE </a:t>
          </a:r>
          <a:r>
            <a:rPr lang="hr-HR" sz="700" baseline="0" noProof="0">
              <a:solidFill>
                <a:schemeClr val="tx1"/>
              </a:solidFill>
              <a:latin typeface="Arial" panose="020B0604020202020204" pitchFamily="34" charset="0"/>
              <a:ea typeface="+mn-ea"/>
              <a:cs typeface="Arial" panose="020B0604020202020204" pitchFamily="34" charset="0"/>
            </a:rPr>
            <a:t>STOLARIJE-</a:t>
          </a:r>
          <a:r>
            <a:rPr kumimoji="0" lang="hr-HR" sz="7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FAZA I.</a:t>
          </a:r>
        </a:p>
        <a:p>
          <a:pPr marL="0" marR="0" lvl="0" indent="0" defTabSz="324000" eaLnBrk="1" fontAlgn="auto" latinLnBrk="0" hangingPunct="1">
            <a:lnSpc>
              <a:spcPct val="150000"/>
            </a:lnSpc>
            <a:spcBef>
              <a:spcPts val="0"/>
            </a:spcBef>
            <a:spcAft>
              <a:spcPts val="0"/>
            </a:spcAft>
            <a:buClrTx/>
            <a:buSzTx/>
            <a:buFontTx/>
            <a:buNone/>
            <a:tabLst/>
            <a:defRPr/>
          </a:pPr>
          <a:r>
            <a:rPr kumimoji="0" lang="hr-HR" sz="7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INVESTITOR:		FOI</a:t>
          </a:r>
        </a:p>
        <a:p>
          <a:pPr marL="0" marR="0" lvl="0" indent="0" defTabSz="324000" eaLnBrk="1" fontAlgn="auto" latinLnBrk="0" hangingPunct="1">
            <a:lnSpc>
              <a:spcPct val="150000"/>
            </a:lnSpc>
            <a:spcBef>
              <a:spcPts val="0"/>
            </a:spcBef>
            <a:spcAft>
              <a:spcPts val="0"/>
            </a:spcAft>
            <a:buClrTx/>
            <a:buSzTx/>
            <a:buFontTx/>
            <a:buNone/>
            <a:tabLst/>
            <a:defRPr/>
          </a:pPr>
          <a:r>
            <a:rPr kumimoji="0" lang="hr-HR" sz="7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GLAVNI PROJEKTANT:TAMARA ČELAR, dipl.ing.arh.</a:t>
          </a:r>
        </a:p>
      </xdr:txBody>
    </xdr:sp>
    <xdr:clientData/>
  </xdr:oneCellAnchor>
  <xdr:oneCellAnchor>
    <xdr:from>
      <xdr:col>2</xdr:col>
      <xdr:colOff>434143</xdr:colOff>
      <xdr:row>0</xdr:row>
      <xdr:rowOff>0</xdr:rowOff>
    </xdr:from>
    <xdr:ext cx="2286197" cy="1005840"/>
    <xdr:sp macro="" textlink="">
      <xdr:nvSpPr>
        <xdr:cNvPr id="7" name="TekstniOkvir 6">
          <a:extLst>
            <a:ext uri="{FF2B5EF4-FFF2-40B4-BE49-F238E27FC236}">
              <a16:creationId xmlns:a16="http://schemas.microsoft.com/office/drawing/2014/main" id="{D6C8592D-F2A4-49FA-BD54-A7321AC6E1EB}"/>
            </a:ext>
          </a:extLst>
        </xdr:cNvPr>
        <xdr:cNvSpPr txBox="1"/>
      </xdr:nvSpPr>
      <xdr:spPr>
        <a:xfrm>
          <a:off x="3756463" y="0"/>
          <a:ext cx="2286197" cy="1005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defTabSz="540000"/>
          <a:endParaRPr lang="hr-HR" sz="700" baseline="0">
            <a:latin typeface="Arial" panose="020B0604020202020204" pitchFamily="34" charset="0"/>
            <a:cs typeface="Arial" panose="020B0604020202020204" pitchFamily="34" charset="0"/>
          </a:endParaRPr>
        </a:p>
        <a:p>
          <a:pPr defTabSz="540000"/>
          <a:r>
            <a:rPr lang="hr-HR" sz="700" baseline="0">
              <a:latin typeface="Arial" panose="020B0604020202020204" pitchFamily="34" charset="0"/>
              <a:cs typeface="Arial" panose="020B0604020202020204" pitchFamily="34" charset="0"/>
            </a:rPr>
            <a:t>FAZA: 	GLAVNI PROJEKT</a:t>
          </a:r>
        </a:p>
        <a:p>
          <a:pPr defTabSz="540000"/>
          <a:r>
            <a:rPr lang="hr-HR" sz="700">
              <a:latin typeface="Arial" panose="020B0604020202020204" pitchFamily="34" charset="0"/>
              <a:cs typeface="Arial" panose="020B0604020202020204" pitchFamily="34" charset="0"/>
            </a:rPr>
            <a:t>T.D.BR.:	6/2015</a:t>
          </a:r>
        </a:p>
        <a:p>
          <a:pPr defTabSz="540000"/>
          <a:r>
            <a:rPr lang="hr-HR" sz="700">
              <a:latin typeface="Arial" panose="020B0604020202020204" pitchFamily="34" charset="0"/>
              <a:cs typeface="Arial" panose="020B0604020202020204" pitchFamily="34" charset="0"/>
            </a:rPr>
            <a:t>DATUM	svibanj 2018.</a:t>
          </a:r>
          <a:endParaRPr lang="hr-HR" sz="700" baseline="0">
            <a:latin typeface="Arial" panose="020B0604020202020204" pitchFamily="34" charset="0"/>
            <a:cs typeface="Arial" panose="020B0604020202020204" pitchFamily="34" charset="0"/>
          </a:endParaRPr>
        </a:p>
        <a:p>
          <a:pPr defTabSz="720000"/>
          <a:endParaRPr lang="hr-HR" sz="6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M2249"/>
  <sheetViews>
    <sheetView showZeros="0" tabSelected="1" view="pageBreakPreview" topLeftCell="A98" zoomScale="125" zoomScaleNormal="150" zoomScaleSheetLayoutView="125" workbookViewId="0">
      <selection activeCell="D24" sqref="D24"/>
    </sheetView>
  </sheetViews>
  <sheetFormatPr defaultRowHeight="12.75" x14ac:dyDescent="0.2"/>
  <cols>
    <col min="1" max="1" width="5.28515625" style="15" customWidth="1"/>
    <col min="2" max="2" width="44.5703125" style="12" customWidth="1"/>
    <col min="3" max="3" width="8.7109375" style="2" customWidth="1"/>
    <col min="4" max="4" width="11.28515625" style="4" customWidth="1"/>
    <col min="5" max="5" width="10.42578125" style="2" customWidth="1"/>
    <col min="6" max="6" width="15.42578125" style="29" customWidth="1"/>
    <col min="7" max="7" width="3.7109375" style="5" customWidth="1"/>
    <col min="8" max="9" width="9.140625" style="5"/>
    <col min="10" max="11" width="9.140625" style="5" customWidth="1"/>
    <col min="12" max="16384" width="9.140625" style="5"/>
  </cols>
  <sheetData>
    <row r="1" spans="1:7" ht="12.75" customHeight="1" x14ac:dyDescent="0.2">
      <c r="B1" s="26"/>
      <c r="C1" s="26"/>
      <c r="D1" s="26"/>
      <c r="E1" s="3"/>
      <c r="F1" s="31"/>
      <c r="G1" s="43"/>
    </row>
    <row r="2" spans="1:7" x14ac:dyDescent="0.2">
      <c r="B2" s="19"/>
      <c r="C2" s="3"/>
      <c r="D2" s="8"/>
      <c r="E2" s="3"/>
      <c r="F2" s="31"/>
      <c r="G2" s="44"/>
    </row>
    <row r="3" spans="1:7" ht="67.5" customHeight="1" thickBot="1" x14ac:dyDescent="0.25">
      <c r="B3" s="23"/>
      <c r="C3" s="3"/>
      <c r="D3" s="1"/>
      <c r="E3" s="3"/>
      <c r="F3" s="31"/>
      <c r="G3" s="45"/>
    </row>
    <row r="4" spans="1:7" ht="18" hidden="1" customHeight="1" thickBot="1" x14ac:dyDescent="0.25"/>
    <row r="5" spans="1:7" ht="18.75" customHeight="1" thickBot="1" x14ac:dyDescent="0.25">
      <c r="A5" s="58" t="s">
        <v>10</v>
      </c>
      <c r="B5" s="59" t="s">
        <v>0</v>
      </c>
      <c r="C5" s="60"/>
      <c r="D5" s="61"/>
      <c r="E5" s="62"/>
      <c r="F5" s="63">
        <f t="shared" ref="F5" si="0">D5*E5</f>
        <v>0</v>
      </c>
    </row>
    <row r="6" spans="1:7" ht="12" customHeight="1" x14ac:dyDescent="0.2">
      <c r="A6" s="87"/>
      <c r="B6" s="88"/>
      <c r="C6" s="6"/>
      <c r="D6" s="7"/>
      <c r="E6" s="27"/>
      <c r="F6" s="30"/>
    </row>
    <row r="7" spans="1:7" x14ac:dyDescent="0.2">
      <c r="A7" s="34" t="s">
        <v>11</v>
      </c>
      <c r="B7" s="39" t="s">
        <v>24</v>
      </c>
      <c r="C7" s="35"/>
      <c r="D7" s="36"/>
      <c r="E7" s="37"/>
      <c r="F7" s="38"/>
    </row>
    <row r="8" spans="1:7" x14ac:dyDescent="0.2">
      <c r="B8" s="32"/>
      <c r="E8" s="10"/>
    </row>
    <row r="9" spans="1:7" ht="153" x14ac:dyDescent="0.2">
      <c r="B9" s="25" t="s">
        <v>61</v>
      </c>
      <c r="C9" s="2" t="s">
        <v>1</v>
      </c>
      <c r="D9" s="4">
        <v>1</v>
      </c>
      <c r="E9" s="10"/>
      <c r="F9" s="29">
        <f t="shared" ref="F9:F71" si="1">D9*E9</f>
        <v>0</v>
      </c>
    </row>
    <row r="10" spans="1:7" ht="12" customHeight="1" x14ac:dyDescent="0.2">
      <c r="B10" s="51"/>
      <c r="E10" s="10"/>
      <c r="F10" s="29">
        <f t="shared" si="1"/>
        <v>0</v>
      </c>
    </row>
    <row r="11" spans="1:7" x14ac:dyDescent="0.2">
      <c r="B11" s="52" t="s">
        <v>25</v>
      </c>
      <c r="C11" s="53"/>
      <c r="D11" s="54"/>
      <c r="E11" s="55"/>
      <c r="F11" s="56">
        <f>$F$9</f>
        <v>0</v>
      </c>
    </row>
    <row r="12" spans="1:7" x14ac:dyDescent="0.2">
      <c r="B12" s="51"/>
      <c r="E12" s="10"/>
      <c r="F12" s="29">
        <f t="shared" si="1"/>
        <v>0</v>
      </c>
    </row>
    <row r="13" spans="1:7" x14ac:dyDescent="0.2">
      <c r="A13" s="34" t="s">
        <v>12</v>
      </c>
      <c r="B13" s="39" t="s">
        <v>26</v>
      </c>
      <c r="C13" s="35"/>
      <c r="D13" s="36"/>
      <c r="E13" s="37"/>
      <c r="F13" s="38"/>
    </row>
    <row r="14" spans="1:7" x14ac:dyDescent="0.2">
      <c r="B14" s="51"/>
      <c r="E14" s="10"/>
    </row>
    <row r="15" spans="1:7" ht="114.75" x14ac:dyDescent="0.2">
      <c r="B15" s="51" t="s">
        <v>62</v>
      </c>
      <c r="E15" s="10"/>
      <c r="F15" s="29">
        <f t="shared" si="1"/>
        <v>0</v>
      </c>
    </row>
    <row r="16" spans="1:7" ht="89.25" x14ac:dyDescent="0.2">
      <c r="A16" s="15" t="s">
        <v>27</v>
      </c>
      <c r="B16" s="51" t="s">
        <v>63</v>
      </c>
      <c r="C16" s="2" t="s">
        <v>1</v>
      </c>
      <c r="D16" s="4">
        <v>44</v>
      </c>
      <c r="E16" s="10"/>
      <c r="F16" s="29">
        <f t="shared" si="1"/>
        <v>0</v>
      </c>
    </row>
    <row r="17" spans="1:6" x14ac:dyDescent="0.2">
      <c r="B17" s="51"/>
      <c r="E17" s="10"/>
      <c r="F17" s="29">
        <f t="shared" si="1"/>
        <v>0</v>
      </c>
    </row>
    <row r="18" spans="1:6" x14ac:dyDescent="0.2">
      <c r="B18" s="52" t="s">
        <v>28</v>
      </c>
      <c r="C18" s="53"/>
      <c r="D18" s="54"/>
      <c r="E18" s="55"/>
      <c r="F18" s="56">
        <f>SUM(F15:F17)</f>
        <v>0</v>
      </c>
    </row>
    <row r="19" spans="1:6" x14ac:dyDescent="0.2">
      <c r="B19" s="51"/>
      <c r="E19" s="10"/>
      <c r="F19" s="29">
        <f t="shared" si="1"/>
        <v>0</v>
      </c>
    </row>
    <row r="20" spans="1:6" x14ac:dyDescent="0.2">
      <c r="A20" s="34" t="s">
        <v>13</v>
      </c>
      <c r="B20" s="39" t="s">
        <v>17</v>
      </c>
      <c r="C20" s="35"/>
      <c r="D20" s="36"/>
      <c r="E20" s="37"/>
      <c r="F20" s="38"/>
    </row>
    <row r="21" spans="1:6" x14ac:dyDescent="0.2">
      <c r="B21" s="46"/>
      <c r="E21" s="10"/>
      <c r="F21" s="29">
        <f t="shared" si="1"/>
        <v>0</v>
      </c>
    </row>
    <row r="22" spans="1:6" ht="140.25" x14ac:dyDescent="0.2">
      <c r="A22" s="15" t="s">
        <v>29</v>
      </c>
      <c r="B22" s="51" t="s">
        <v>64</v>
      </c>
      <c r="E22" s="10"/>
      <c r="F22" s="29">
        <f t="shared" si="1"/>
        <v>0</v>
      </c>
    </row>
    <row r="23" spans="1:6" x14ac:dyDescent="0.2">
      <c r="B23" s="51" t="s">
        <v>30</v>
      </c>
      <c r="C23" s="2" t="s">
        <v>32</v>
      </c>
      <c r="E23" s="10"/>
      <c r="F23" s="29">
        <f t="shared" si="1"/>
        <v>0</v>
      </c>
    </row>
    <row r="24" spans="1:6" x14ac:dyDescent="0.2">
      <c r="B24" s="51" t="s">
        <v>31</v>
      </c>
      <c r="C24" s="2" t="s">
        <v>32</v>
      </c>
      <c r="E24" s="10"/>
      <c r="F24" s="29">
        <f t="shared" si="1"/>
        <v>0</v>
      </c>
    </row>
    <row r="25" spans="1:6" x14ac:dyDescent="0.2">
      <c r="B25" s="51"/>
      <c r="E25" s="10"/>
      <c r="F25" s="29">
        <f t="shared" si="1"/>
        <v>0</v>
      </c>
    </row>
    <row r="26" spans="1:6" x14ac:dyDescent="0.2">
      <c r="B26" s="51"/>
      <c r="E26" s="10"/>
      <c r="F26" s="29">
        <f t="shared" si="1"/>
        <v>0</v>
      </c>
    </row>
    <row r="27" spans="1:6" ht="114" customHeight="1" x14ac:dyDescent="0.2">
      <c r="A27" s="15" t="s">
        <v>33</v>
      </c>
      <c r="B27" s="51" t="s">
        <v>65</v>
      </c>
      <c r="C27" s="2" t="s">
        <v>9</v>
      </c>
      <c r="D27" s="2">
        <v>170</v>
      </c>
      <c r="E27" s="10"/>
      <c r="F27" s="29">
        <f t="shared" si="1"/>
        <v>0</v>
      </c>
    </row>
    <row r="28" spans="1:6" ht="13.5" customHeight="1" x14ac:dyDescent="0.2">
      <c r="B28" s="51"/>
      <c r="D28" s="2"/>
      <c r="E28" s="10"/>
      <c r="F28" s="29">
        <f t="shared" si="1"/>
        <v>0</v>
      </c>
    </row>
    <row r="29" spans="1:6" ht="81" customHeight="1" x14ac:dyDescent="0.2">
      <c r="A29" s="15" t="s">
        <v>34</v>
      </c>
      <c r="B29" s="51" t="s">
        <v>66</v>
      </c>
      <c r="C29" s="2" t="s">
        <v>9</v>
      </c>
      <c r="D29" s="4">
        <v>50</v>
      </c>
      <c r="E29" s="10"/>
      <c r="F29" s="29">
        <f t="shared" si="1"/>
        <v>0</v>
      </c>
    </row>
    <row r="30" spans="1:6" ht="12" customHeight="1" x14ac:dyDescent="0.2">
      <c r="B30" s="51"/>
      <c r="E30" s="10"/>
      <c r="F30" s="29">
        <f t="shared" si="1"/>
        <v>0</v>
      </c>
    </row>
    <row r="31" spans="1:6" ht="63.75" x14ac:dyDescent="0.2">
      <c r="A31" s="15" t="s">
        <v>35</v>
      </c>
      <c r="B31" s="51" t="s">
        <v>68</v>
      </c>
      <c r="C31" s="2" t="s">
        <v>1</v>
      </c>
      <c r="D31" s="4">
        <v>1</v>
      </c>
      <c r="E31" s="10"/>
      <c r="F31" s="29">
        <f t="shared" si="1"/>
        <v>0</v>
      </c>
    </row>
    <row r="32" spans="1:6" x14ac:dyDescent="0.2">
      <c r="B32" s="51"/>
      <c r="E32" s="10"/>
      <c r="F32" s="29">
        <f t="shared" si="1"/>
        <v>0</v>
      </c>
    </row>
    <row r="33" spans="1:6" x14ac:dyDescent="0.2">
      <c r="B33" s="52" t="s">
        <v>36</v>
      </c>
      <c r="C33" s="53"/>
      <c r="D33" s="54"/>
      <c r="E33" s="55"/>
      <c r="F33" s="56">
        <f>SUM(F27:F32)</f>
        <v>0</v>
      </c>
    </row>
    <row r="34" spans="1:6" x14ac:dyDescent="0.2">
      <c r="B34" s="32"/>
      <c r="E34" s="10"/>
      <c r="F34" s="29">
        <f t="shared" si="1"/>
        <v>0</v>
      </c>
    </row>
    <row r="35" spans="1:6" x14ac:dyDescent="0.2">
      <c r="A35" s="34" t="s">
        <v>15</v>
      </c>
      <c r="B35" s="39" t="s">
        <v>14</v>
      </c>
      <c r="C35" s="35"/>
      <c r="D35" s="36"/>
      <c r="E35" s="37"/>
      <c r="F35" s="38"/>
    </row>
    <row r="36" spans="1:6" x14ac:dyDescent="0.2">
      <c r="B36" s="46"/>
      <c r="E36" s="10"/>
      <c r="F36" s="29">
        <f t="shared" si="1"/>
        <v>0</v>
      </c>
    </row>
    <row r="37" spans="1:6" ht="153" x14ac:dyDescent="0.2">
      <c r="A37" s="15" t="s">
        <v>75</v>
      </c>
      <c r="B37" s="32" t="s">
        <v>69</v>
      </c>
      <c r="C37" s="2" t="s">
        <v>9</v>
      </c>
      <c r="D37" s="4">
        <v>300</v>
      </c>
      <c r="E37" s="10"/>
      <c r="F37" s="29">
        <f t="shared" si="1"/>
        <v>0</v>
      </c>
    </row>
    <row r="38" spans="1:6" x14ac:dyDescent="0.2">
      <c r="B38" s="32"/>
      <c r="E38" s="10"/>
      <c r="F38" s="29">
        <f t="shared" si="1"/>
        <v>0</v>
      </c>
    </row>
    <row r="39" spans="1:6" x14ac:dyDescent="0.2">
      <c r="B39" s="52" t="s">
        <v>36</v>
      </c>
      <c r="C39" s="53"/>
      <c r="D39" s="54"/>
      <c r="E39" s="55"/>
      <c r="F39" s="56">
        <f>$F$37</f>
        <v>0</v>
      </c>
    </row>
    <row r="40" spans="1:6" ht="12" customHeight="1" thickBot="1" x14ac:dyDescent="0.25">
      <c r="B40" s="32"/>
      <c r="E40" s="10"/>
      <c r="F40" s="29">
        <f t="shared" si="1"/>
        <v>0</v>
      </c>
    </row>
    <row r="41" spans="1:6" ht="16.5" thickBot="1" x14ac:dyDescent="0.25">
      <c r="A41" s="58" t="s">
        <v>16</v>
      </c>
      <c r="B41" s="59" t="s">
        <v>37</v>
      </c>
      <c r="C41" s="60"/>
      <c r="D41" s="61"/>
      <c r="E41" s="62"/>
      <c r="F41" s="63">
        <f t="shared" si="1"/>
        <v>0</v>
      </c>
    </row>
    <row r="42" spans="1:6" x14ac:dyDescent="0.2">
      <c r="B42" s="18"/>
      <c r="E42" s="10"/>
      <c r="F42" s="29">
        <f t="shared" si="1"/>
        <v>0</v>
      </c>
    </row>
    <row r="43" spans="1:6" x14ac:dyDescent="0.2">
      <c r="A43" s="34" t="s">
        <v>2</v>
      </c>
      <c r="B43" s="39" t="s">
        <v>4</v>
      </c>
      <c r="C43" s="35"/>
      <c r="D43" s="36"/>
      <c r="E43" s="37"/>
      <c r="F43" s="38"/>
    </row>
    <row r="44" spans="1:6" ht="12.75" customHeight="1" x14ac:dyDescent="0.2">
      <c r="B44" s="46"/>
      <c r="E44" s="10"/>
      <c r="F44" s="29">
        <f t="shared" si="1"/>
        <v>0</v>
      </c>
    </row>
    <row r="45" spans="1:6" ht="63.75" x14ac:dyDescent="0.2">
      <c r="A45" s="15" t="s">
        <v>38</v>
      </c>
      <c r="B45" s="46" t="s">
        <v>67</v>
      </c>
      <c r="C45" s="2" t="s">
        <v>23</v>
      </c>
      <c r="D45" s="4">
        <v>66</v>
      </c>
      <c r="E45" s="10"/>
      <c r="F45" s="29">
        <f t="shared" si="1"/>
        <v>0</v>
      </c>
    </row>
    <row r="46" spans="1:6" x14ac:dyDescent="0.2">
      <c r="B46" s="16"/>
      <c r="E46" s="10"/>
      <c r="F46" s="29">
        <f t="shared" si="1"/>
        <v>0</v>
      </c>
    </row>
    <row r="47" spans="1:6" x14ac:dyDescent="0.2">
      <c r="B47" s="52" t="s">
        <v>39</v>
      </c>
      <c r="C47" s="53"/>
      <c r="D47" s="54"/>
      <c r="E47" s="55"/>
      <c r="F47" s="56">
        <f>$F$45</f>
        <v>0</v>
      </c>
    </row>
    <row r="48" spans="1:6" x14ac:dyDescent="0.2">
      <c r="B48" s="21"/>
      <c r="E48" s="10"/>
      <c r="F48" s="29">
        <f t="shared" si="1"/>
        <v>0</v>
      </c>
    </row>
    <row r="49" spans="1:6" x14ac:dyDescent="0.2">
      <c r="A49" s="34" t="s">
        <v>3</v>
      </c>
      <c r="B49" s="39" t="s">
        <v>18</v>
      </c>
      <c r="C49" s="35"/>
      <c r="D49" s="36"/>
      <c r="E49" s="37"/>
      <c r="F49" s="38"/>
    </row>
    <row r="50" spans="1:6" x14ac:dyDescent="0.2">
      <c r="B50" s="47"/>
      <c r="E50" s="10"/>
      <c r="F50" s="29">
        <f t="shared" si="1"/>
        <v>0</v>
      </c>
    </row>
    <row r="51" spans="1:6" ht="38.25" x14ac:dyDescent="0.2">
      <c r="A51" s="15" t="s">
        <v>41</v>
      </c>
      <c r="B51" s="47" t="s">
        <v>40</v>
      </c>
      <c r="C51" s="2" t="s">
        <v>23</v>
      </c>
      <c r="D51" s="4">
        <v>200</v>
      </c>
      <c r="E51" s="10"/>
      <c r="F51" s="29">
        <f t="shared" si="1"/>
        <v>0</v>
      </c>
    </row>
    <row r="52" spans="1:6" x14ac:dyDescent="0.2">
      <c r="B52" s="25"/>
      <c r="E52" s="10"/>
      <c r="F52" s="29">
        <f t="shared" si="1"/>
        <v>0</v>
      </c>
    </row>
    <row r="53" spans="1:6" ht="38.25" x14ac:dyDescent="0.2">
      <c r="A53" s="15" t="s">
        <v>42</v>
      </c>
      <c r="B53" s="49" t="s">
        <v>43</v>
      </c>
      <c r="E53" s="10"/>
      <c r="F53" s="29">
        <f t="shared" si="1"/>
        <v>0</v>
      </c>
    </row>
    <row r="54" spans="1:6" x14ac:dyDescent="0.2">
      <c r="B54" s="25"/>
      <c r="E54" s="10"/>
      <c r="F54" s="29">
        <f t="shared" si="1"/>
        <v>0</v>
      </c>
    </row>
    <row r="55" spans="1:6" x14ac:dyDescent="0.2">
      <c r="B55" s="41" t="s">
        <v>20</v>
      </c>
      <c r="E55" s="10"/>
      <c r="F55" s="29">
        <f t="shared" si="1"/>
        <v>0</v>
      </c>
    </row>
    <row r="56" spans="1:6" x14ac:dyDescent="0.2">
      <c r="B56" s="40" t="s">
        <v>44</v>
      </c>
      <c r="C56" s="2" t="s">
        <v>1</v>
      </c>
      <c r="D56" s="4">
        <v>24</v>
      </c>
      <c r="E56" s="10"/>
      <c r="F56" s="29">
        <f t="shared" si="1"/>
        <v>0</v>
      </c>
    </row>
    <row r="57" spans="1:6" x14ac:dyDescent="0.2">
      <c r="B57" s="46"/>
      <c r="E57" s="10"/>
      <c r="F57" s="29">
        <f t="shared" si="1"/>
        <v>0</v>
      </c>
    </row>
    <row r="58" spans="1:6" x14ac:dyDescent="0.2">
      <c r="B58" s="41" t="s">
        <v>21</v>
      </c>
      <c r="E58" s="10"/>
      <c r="F58" s="29">
        <f t="shared" ref="F58:F59" si="2">D58*E58</f>
        <v>0</v>
      </c>
    </row>
    <row r="59" spans="1:6" x14ac:dyDescent="0.2">
      <c r="B59" s="51" t="s">
        <v>45</v>
      </c>
      <c r="C59" s="2" t="s">
        <v>1</v>
      </c>
      <c r="D59" s="4">
        <v>4</v>
      </c>
      <c r="E59" s="10"/>
      <c r="F59" s="29">
        <f t="shared" si="2"/>
        <v>0</v>
      </c>
    </row>
    <row r="60" spans="1:6" x14ac:dyDescent="0.2">
      <c r="B60" s="18"/>
      <c r="E60" s="10"/>
      <c r="F60" s="29">
        <f t="shared" si="1"/>
        <v>0</v>
      </c>
    </row>
    <row r="61" spans="1:6" ht="25.5" customHeight="1" x14ac:dyDescent="0.2">
      <c r="B61" s="41" t="s">
        <v>46</v>
      </c>
      <c r="E61" s="10"/>
      <c r="F61" s="29">
        <f t="shared" si="1"/>
        <v>0</v>
      </c>
    </row>
    <row r="62" spans="1:6" x14ac:dyDescent="0.2">
      <c r="B62" s="51" t="s">
        <v>77</v>
      </c>
      <c r="C62" s="2" t="s">
        <v>1</v>
      </c>
      <c r="D62" s="4">
        <v>11</v>
      </c>
      <c r="E62" s="10"/>
      <c r="F62" s="29">
        <f t="shared" si="1"/>
        <v>0</v>
      </c>
    </row>
    <row r="63" spans="1:6" x14ac:dyDescent="0.2">
      <c r="B63" s="46"/>
      <c r="E63" s="10"/>
      <c r="F63" s="29">
        <f t="shared" si="1"/>
        <v>0</v>
      </c>
    </row>
    <row r="64" spans="1:6" x14ac:dyDescent="0.2">
      <c r="B64" s="41" t="s">
        <v>47</v>
      </c>
      <c r="E64" s="10"/>
      <c r="F64" s="29">
        <f t="shared" si="1"/>
        <v>0</v>
      </c>
    </row>
    <row r="65" spans="1:13" s="11" customFormat="1" x14ac:dyDescent="0.2">
      <c r="A65" s="15"/>
      <c r="B65" s="51" t="s">
        <v>78</v>
      </c>
      <c r="C65" s="2" t="s">
        <v>1</v>
      </c>
      <c r="D65" s="4">
        <v>2</v>
      </c>
      <c r="E65" s="10"/>
      <c r="F65" s="29">
        <f t="shared" si="1"/>
        <v>0</v>
      </c>
    </row>
    <row r="66" spans="1:13" x14ac:dyDescent="0.2">
      <c r="B66" s="33"/>
      <c r="E66" s="10"/>
      <c r="F66" s="29">
        <f t="shared" si="1"/>
        <v>0</v>
      </c>
    </row>
    <row r="67" spans="1:13" x14ac:dyDescent="0.2">
      <c r="B67" s="33" t="s">
        <v>48</v>
      </c>
      <c r="E67" s="10"/>
      <c r="F67" s="29">
        <f t="shared" si="1"/>
        <v>0</v>
      </c>
    </row>
    <row r="68" spans="1:13" x14ac:dyDescent="0.2">
      <c r="B68" s="51" t="s">
        <v>50</v>
      </c>
      <c r="C68" s="2" t="s">
        <v>1</v>
      </c>
      <c r="D68" s="4">
        <v>3</v>
      </c>
      <c r="E68" s="10"/>
      <c r="F68" s="29">
        <f t="shared" si="1"/>
        <v>0</v>
      </c>
      <c r="M68" s="78"/>
    </row>
    <row r="69" spans="1:13" x14ac:dyDescent="0.2">
      <c r="B69" s="46"/>
      <c r="E69" s="10"/>
      <c r="F69" s="29">
        <f t="shared" si="1"/>
        <v>0</v>
      </c>
    </row>
    <row r="70" spans="1:13" x14ac:dyDescent="0.2">
      <c r="B70" s="52" t="s">
        <v>49</v>
      </c>
      <c r="C70" s="53"/>
      <c r="D70" s="54" t="s">
        <v>70</v>
      </c>
      <c r="E70" s="55"/>
      <c r="F70" s="56">
        <f>SUM(F50:F69)</f>
        <v>0</v>
      </c>
    </row>
    <row r="71" spans="1:13" ht="27.75" customHeight="1" x14ac:dyDescent="0.2">
      <c r="B71" s="33"/>
      <c r="E71" s="10"/>
      <c r="F71" s="29">
        <f t="shared" si="1"/>
        <v>0</v>
      </c>
    </row>
    <row r="72" spans="1:13" ht="26.25" customHeight="1" x14ac:dyDescent="0.2">
      <c r="A72" s="34" t="s">
        <v>5</v>
      </c>
      <c r="B72" s="39" t="s">
        <v>19</v>
      </c>
      <c r="C72" s="35"/>
      <c r="D72" s="36"/>
      <c r="E72" s="37"/>
      <c r="F72" s="38"/>
    </row>
    <row r="73" spans="1:13" x14ac:dyDescent="0.2">
      <c r="B73" s="33"/>
      <c r="E73" s="10"/>
      <c r="F73" s="29">
        <f t="shared" ref="F73:F104" si="3">D73*E73</f>
        <v>0</v>
      </c>
    </row>
    <row r="74" spans="1:13" x14ac:dyDescent="0.2">
      <c r="B74" s="33" t="s">
        <v>51</v>
      </c>
      <c r="C74" t="s">
        <v>23</v>
      </c>
      <c r="D74" s="65">
        <v>190</v>
      </c>
      <c r="E74" s="65"/>
      <c r="F74" s="67">
        <f t="shared" si="3"/>
        <v>0</v>
      </c>
    </row>
    <row r="75" spans="1:13" x14ac:dyDescent="0.2">
      <c r="B75" s="25"/>
      <c r="C75"/>
      <c r="D75" s="65"/>
      <c r="E75" s="65"/>
      <c r="F75" s="65">
        <f t="shared" si="3"/>
        <v>0</v>
      </c>
    </row>
    <row r="76" spans="1:13" ht="27" customHeight="1" x14ac:dyDescent="0.2">
      <c r="B76" s="52" t="s">
        <v>71</v>
      </c>
      <c r="C76" s="79"/>
      <c r="D76" s="80"/>
      <c r="E76" s="80"/>
      <c r="F76" s="81">
        <f>$F$74</f>
        <v>0</v>
      </c>
    </row>
    <row r="77" spans="1:13" ht="27" customHeight="1" x14ac:dyDescent="0.2">
      <c r="B77" s="17"/>
      <c r="E77" s="10"/>
      <c r="F77" s="29">
        <f t="shared" si="3"/>
        <v>0</v>
      </c>
    </row>
    <row r="78" spans="1:13" x14ac:dyDescent="0.2">
      <c r="A78" s="34" t="s">
        <v>6</v>
      </c>
      <c r="B78" s="39" t="s">
        <v>53</v>
      </c>
      <c r="C78" s="35"/>
      <c r="D78" s="36"/>
      <c r="E78" s="37"/>
      <c r="F78" s="38"/>
    </row>
    <row r="79" spans="1:13" x14ac:dyDescent="0.2">
      <c r="B79" s="47"/>
      <c r="E79" s="10"/>
      <c r="F79" s="29">
        <f t="shared" si="3"/>
        <v>0</v>
      </c>
    </row>
    <row r="80" spans="1:13" ht="25.5" x14ac:dyDescent="0.2">
      <c r="B80" s="25" t="s">
        <v>72</v>
      </c>
      <c r="C80" s="2" t="s">
        <v>9</v>
      </c>
      <c r="D80" s="4">
        <v>30</v>
      </c>
      <c r="E80" s="10"/>
      <c r="F80" s="29">
        <f t="shared" si="3"/>
        <v>0</v>
      </c>
    </row>
    <row r="81" spans="1:6" ht="27" customHeight="1" x14ac:dyDescent="0.2">
      <c r="B81" s="47"/>
      <c r="E81" s="10"/>
      <c r="F81" s="29">
        <f t="shared" si="3"/>
        <v>0</v>
      </c>
    </row>
    <row r="82" spans="1:6" ht="27" customHeight="1" x14ac:dyDescent="0.2">
      <c r="B82" s="64" t="s">
        <v>54</v>
      </c>
      <c r="C82" s="53"/>
      <c r="D82" s="54"/>
      <c r="E82" s="55"/>
      <c r="F82" s="56">
        <f>$F$80</f>
        <v>0</v>
      </c>
    </row>
    <row r="83" spans="1:6" x14ac:dyDescent="0.2">
      <c r="B83" s="47"/>
      <c r="E83" s="10"/>
      <c r="F83" s="29">
        <f t="shared" si="3"/>
        <v>0</v>
      </c>
    </row>
    <row r="84" spans="1:6" x14ac:dyDescent="0.2">
      <c r="A84" s="34" t="s">
        <v>7</v>
      </c>
      <c r="B84" s="39" t="s">
        <v>55</v>
      </c>
      <c r="C84" s="35"/>
      <c r="D84" s="36"/>
      <c r="E84" s="37"/>
      <c r="F84" s="38"/>
    </row>
    <row r="85" spans="1:6" ht="13.5" customHeight="1" x14ac:dyDescent="0.2">
      <c r="B85" s="47"/>
      <c r="E85" s="48"/>
      <c r="F85" s="29">
        <f t="shared" si="3"/>
        <v>0</v>
      </c>
    </row>
    <row r="86" spans="1:6" ht="134.25" customHeight="1" x14ac:dyDescent="0.2">
      <c r="A86" s="15" t="s">
        <v>56</v>
      </c>
      <c r="B86" s="47" t="s">
        <v>76</v>
      </c>
      <c r="C86" s="2" t="s">
        <v>9</v>
      </c>
      <c r="D86" s="4">
        <v>110</v>
      </c>
      <c r="E86" s="10"/>
      <c r="F86" s="29">
        <f t="shared" si="3"/>
        <v>0</v>
      </c>
    </row>
    <row r="87" spans="1:6" x14ac:dyDescent="0.2">
      <c r="B87" s="47"/>
      <c r="E87" s="10"/>
      <c r="F87" s="29">
        <f t="shared" si="3"/>
        <v>0</v>
      </c>
    </row>
    <row r="88" spans="1:6" ht="191.25" x14ac:dyDescent="0.2">
      <c r="A88" s="15" t="s">
        <v>57</v>
      </c>
      <c r="B88" s="47" t="s">
        <v>58</v>
      </c>
      <c r="C88" s="2" t="s">
        <v>9</v>
      </c>
      <c r="D88" s="42">
        <v>50</v>
      </c>
      <c r="E88" s="42"/>
      <c r="F88" s="67">
        <f t="shared" si="3"/>
        <v>0</v>
      </c>
    </row>
    <row r="89" spans="1:6" ht="14.25" customHeight="1" x14ac:dyDescent="0.2">
      <c r="B89" s="47"/>
      <c r="E89" s="10"/>
      <c r="F89" s="29">
        <f t="shared" si="3"/>
        <v>0</v>
      </c>
    </row>
    <row r="90" spans="1:6" ht="27.75" customHeight="1" x14ac:dyDescent="0.2">
      <c r="B90" s="24" t="s">
        <v>59</v>
      </c>
      <c r="E90" s="10"/>
      <c r="F90" s="29">
        <f>SUM(F85:F89)</f>
        <v>0</v>
      </c>
    </row>
    <row r="91" spans="1:6" ht="16.5" customHeight="1" thickBot="1" x14ac:dyDescent="0.25">
      <c r="B91" s="20"/>
      <c r="E91" s="10"/>
      <c r="F91" s="29">
        <f t="shared" si="3"/>
        <v>0</v>
      </c>
    </row>
    <row r="92" spans="1:6" ht="19.5" customHeight="1" thickBot="1" x14ac:dyDescent="0.25">
      <c r="A92" s="82" t="s">
        <v>8</v>
      </c>
      <c r="B92" s="59" t="s">
        <v>60</v>
      </c>
      <c r="C92" s="83"/>
      <c r="D92" s="84"/>
      <c r="E92" s="85"/>
      <c r="F92" s="86"/>
    </row>
    <row r="93" spans="1:6" ht="27.75" customHeight="1" x14ac:dyDescent="0.2">
      <c r="B93" s="66" t="s">
        <v>73</v>
      </c>
      <c r="E93" s="10"/>
      <c r="F93" s="29">
        <v>12000</v>
      </c>
    </row>
    <row r="94" spans="1:6" ht="26.25" customHeight="1" x14ac:dyDescent="0.2">
      <c r="B94" s="25"/>
      <c r="E94" s="10"/>
      <c r="F94" s="29">
        <f t="shared" si="3"/>
        <v>0</v>
      </c>
    </row>
    <row r="95" spans="1:6" x14ac:dyDescent="0.2">
      <c r="B95" s="20"/>
      <c r="E95" s="10"/>
      <c r="F95" s="29">
        <f t="shared" si="3"/>
        <v>0</v>
      </c>
    </row>
    <row r="96" spans="1:6" ht="18" x14ac:dyDescent="0.2">
      <c r="A96" s="14"/>
      <c r="B96" s="73" t="s">
        <v>22</v>
      </c>
      <c r="C96" s="50"/>
      <c r="D96" s="74"/>
      <c r="E96" s="75"/>
      <c r="F96" s="76">
        <f t="shared" si="3"/>
        <v>0</v>
      </c>
    </row>
    <row r="97" spans="1:6" s="77" customFormat="1" ht="15" x14ac:dyDescent="0.2">
      <c r="A97" s="15"/>
      <c r="B97" s="68"/>
      <c r="C97" s="2"/>
      <c r="D97" s="4"/>
      <c r="E97" s="22"/>
      <c r="F97" s="29">
        <f t="shared" si="3"/>
        <v>0</v>
      </c>
    </row>
    <row r="98" spans="1:6" ht="15.75" x14ac:dyDescent="0.2">
      <c r="A98" s="15" t="s">
        <v>10</v>
      </c>
      <c r="B98" s="69" t="s">
        <v>0</v>
      </c>
      <c r="E98" s="28"/>
      <c r="F98" s="30">
        <f t="shared" si="3"/>
        <v>0</v>
      </c>
    </row>
    <row r="99" spans="1:6" ht="15" x14ac:dyDescent="0.2">
      <c r="A99" s="15" t="s">
        <v>11</v>
      </c>
      <c r="B99" s="70" t="s">
        <v>24</v>
      </c>
      <c r="E99" s="10"/>
      <c r="F99" s="30">
        <f>$F$9</f>
        <v>0</v>
      </c>
    </row>
    <row r="100" spans="1:6" ht="15" x14ac:dyDescent="0.2">
      <c r="A100" s="15" t="s">
        <v>12</v>
      </c>
      <c r="B100" s="70" t="s">
        <v>26</v>
      </c>
      <c r="E100" s="10"/>
      <c r="F100" s="29">
        <f>$F$18</f>
        <v>0</v>
      </c>
    </row>
    <row r="101" spans="1:6" ht="15" x14ac:dyDescent="0.2">
      <c r="A101" s="15" t="s">
        <v>13</v>
      </c>
      <c r="B101" s="70" t="s">
        <v>17</v>
      </c>
      <c r="E101" s="10"/>
      <c r="F101" s="29">
        <f>$F$33</f>
        <v>0</v>
      </c>
    </row>
    <row r="102" spans="1:6" ht="15" x14ac:dyDescent="0.2">
      <c r="A102" s="15" t="s">
        <v>15</v>
      </c>
      <c r="B102" s="70" t="s">
        <v>14</v>
      </c>
      <c r="E102" s="10"/>
      <c r="F102" s="29">
        <f>$F$39</f>
        <v>0</v>
      </c>
    </row>
    <row r="103" spans="1:6" ht="15.75" x14ac:dyDescent="0.2">
      <c r="B103" s="71"/>
      <c r="E103" s="10"/>
      <c r="F103" s="29">
        <f t="shared" si="3"/>
        <v>0</v>
      </c>
    </row>
    <row r="104" spans="1:6" ht="15.75" x14ac:dyDescent="0.2">
      <c r="A104" s="15" t="s">
        <v>16</v>
      </c>
      <c r="B104" s="71" t="s">
        <v>37</v>
      </c>
      <c r="E104" s="10"/>
      <c r="F104" s="29">
        <f t="shared" si="3"/>
        <v>0</v>
      </c>
    </row>
    <row r="105" spans="1:6" ht="15" x14ac:dyDescent="0.2">
      <c r="A105" s="15" t="s">
        <v>2</v>
      </c>
      <c r="B105" s="72" t="s">
        <v>4</v>
      </c>
      <c r="E105" s="10"/>
      <c r="F105" s="29">
        <f>$F$47</f>
        <v>0</v>
      </c>
    </row>
    <row r="106" spans="1:6" ht="15" x14ac:dyDescent="0.2">
      <c r="A106" s="15" t="s">
        <v>3</v>
      </c>
      <c r="B106" s="72" t="s">
        <v>18</v>
      </c>
      <c r="E106" s="10"/>
      <c r="F106" s="29">
        <f>$F$70</f>
        <v>0</v>
      </c>
    </row>
    <row r="107" spans="1:6" ht="15" x14ac:dyDescent="0.2">
      <c r="A107" s="15" t="s">
        <v>5</v>
      </c>
      <c r="B107" s="72" t="s">
        <v>19</v>
      </c>
      <c r="E107" s="10"/>
    </row>
    <row r="108" spans="1:6" ht="15" x14ac:dyDescent="0.2">
      <c r="A108" s="15" t="s">
        <v>6</v>
      </c>
      <c r="B108" s="72" t="s">
        <v>52</v>
      </c>
      <c r="E108" s="10"/>
      <c r="F108" s="29">
        <f>$F$80</f>
        <v>0</v>
      </c>
    </row>
    <row r="109" spans="1:6" ht="15" x14ac:dyDescent="0.2">
      <c r="A109" s="15" t="s">
        <v>7</v>
      </c>
      <c r="B109" s="72" t="s">
        <v>55</v>
      </c>
      <c r="E109" s="10"/>
      <c r="F109" s="29">
        <f>$F$90</f>
        <v>0</v>
      </c>
    </row>
    <row r="110" spans="1:6" ht="15" x14ac:dyDescent="0.2">
      <c r="B110" s="72"/>
      <c r="E110" s="10"/>
    </row>
    <row r="111" spans="1:6" x14ac:dyDescent="0.2">
      <c r="B111" s="47"/>
      <c r="E111" s="10"/>
    </row>
    <row r="112" spans="1:6" ht="15.75" x14ac:dyDescent="0.2">
      <c r="A112" s="15" t="s">
        <v>8</v>
      </c>
      <c r="B112" s="57" t="s">
        <v>60</v>
      </c>
      <c r="E112" s="10"/>
      <c r="F112" s="29">
        <f>$F$93</f>
        <v>12000</v>
      </c>
    </row>
    <row r="113" spans="2:6" x14ac:dyDescent="0.2">
      <c r="B113" s="47"/>
      <c r="E113" s="10"/>
    </row>
    <row r="114" spans="2:6" ht="18" x14ac:dyDescent="0.2">
      <c r="B114" s="73" t="s">
        <v>74</v>
      </c>
      <c r="E114" s="10"/>
      <c r="F114" s="29">
        <f>SUM(F99:F113)</f>
        <v>12000</v>
      </c>
    </row>
    <row r="115" spans="2:6" ht="18" x14ac:dyDescent="0.25">
      <c r="B115" s="89" t="s">
        <v>79</v>
      </c>
      <c r="C115" s="5"/>
      <c r="D115" s="5"/>
      <c r="E115" s="5"/>
      <c r="F115" s="29">
        <f>0.25*F114</f>
        <v>3000</v>
      </c>
    </row>
    <row r="116" spans="2:6" ht="18" x14ac:dyDescent="0.25">
      <c r="B116" s="89"/>
      <c r="C116" s="5"/>
      <c r="D116" s="5"/>
      <c r="E116" s="5"/>
    </row>
    <row r="117" spans="2:6" ht="19.5" customHeight="1" x14ac:dyDescent="0.25">
      <c r="B117" s="89" t="s">
        <v>80</v>
      </c>
      <c r="C117" s="5"/>
      <c r="D117" s="5"/>
      <c r="E117" s="5"/>
      <c r="F117" s="29">
        <f>SUM(F114:F115)</f>
        <v>15000</v>
      </c>
    </row>
    <row r="119" spans="2:6" ht="41.25" customHeight="1" x14ac:dyDescent="0.2"/>
    <row r="121" spans="2:6" ht="40.5" customHeight="1" x14ac:dyDescent="0.2"/>
    <row r="123" spans="2:6" ht="54.75" customHeight="1" x14ac:dyDescent="0.2"/>
    <row r="124" spans="2:6" ht="78.75" customHeight="1" x14ac:dyDescent="0.2"/>
    <row r="125" spans="2:6" ht="26.25" customHeight="1" x14ac:dyDescent="0.2"/>
    <row r="126" spans="2:6" ht="27.75" customHeight="1" x14ac:dyDescent="0.2"/>
    <row r="127" spans="2:6" ht="26.25" customHeight="1" x14ac:dyDescent="0.2"/>
    <row r="131" ht="27" customHeight="1" x14ac:dyDescent="0.2"/>
    <row r="132" ht="25.5" customHeight="1" x14ac:dyDescent="0.2"/>
    <row r="135" ht="27" customHeight="1" x14ac:dyDescent="0.2"/>
    <row r="138" ht="15.75" customHeight="1" x14ac:dyDescent="0.2"/>
    <row r="154" ht="28.5" customHeight="1" x14ac:dyDescent="0.2"/>
    <row r="157" ht="28.5" customHeight="1" x14ac:dyDescent="0.2"/>
    <row r="158" ht="39.75" customHeight="1" x14ac:dyDescent="0.2"/>
    <row r="161" ht="27.75" customHeight="1" x14ac:dyDescent="0.2"/>
    <row r="162" ht="27" customHeight="1" x14ac:dyDescent="0.2"/>
    <row r="163" ht="27.75" customHeight="1" x14ac:dyDescent="0.2"/>
    <row r="164" ht="26.25" customHeight="1" x14ac:dyDescent="0.2"/>
    <row r="165" ht="28.5" customHeight="1" x14ac:dyDescent="0.2"/>
    <row r="168" ht="28.5" customHeight="1" x14ac:dyDescent="0.2"/>
    <row r="169" ht="30" customHeight="1" x14ac:dyDescent="0.2"/>
    <row r="171" ht="27.75" customHeight="1" x14ac:dyDescent="0.2"/>
    <row r="172" ht="27.75" customHeight="1" x14ac:dyDescent="0.2"/>
    <row r="173" ht="40.5" customHeight="1" x14ac:dyDescent="0.2"/>
    <row r="180" ht="26.25" customHeight="1" x14ac:dyDescent="0.2"/>
    <row r="181" ht="26.25" customHeight="1" x14ac:dyDescent="0.2"/>
    <row r="182" ht="41.25" customHeight="1" x14ac:dyDescent="0.2"/>
    <row r="183" ht="39.75" customHeight="1" x14ac:dyDescent="0.2"/>
    <row r="184" ht="38.25" customHeight="1" x14ac:dyDescent="0.2"/>
    <row r="185" ht="40.5" customHeight="1" x14ac:dyDescent="0.2"/>
    <row r="186" ht="39.75" customHeight="1" x14ac:dyDescent="0.2"/>
    <row r="187" ht="26.25" customHeight="1" x14ac:dyDescent="0.2"/>
    <row r="188" ht="42" customHeight="1" x14ac:dyDescent="0.2"/>
    <row r="192" ht="42.75" customHeight="1" x14ac:dyDescent="0.2"/>
    <row r="193" ht="41.25" customHeight="1" x14ac:dyDescent="0.2"/>
    <row r="194" ht="29.25" customHeight="1" x14ac:dyDescent="0.2"/>
    <row r="208" ht="12" customHeight="1" x14ac:dyDescent="0.2"/>
    <row r="209" ht="12" customHeight="1" x14ac:dyDescent="0.2"/>
    <row r="214" ht="12.75" customHeight="1" x14ac:dyDescent="0.2"/>
    <row r="217" ht="26.25" customHeight="1" x14ac:dyDescent="0.2"/>
    <row r="218" ht="26.25" customHeight="1" x14ac:dyDescent="0.2"/>
    <row r="219" ht="39" customHeight="1" x14ac:dyDescent="0.2"/>
    <row r="223" ht="27" customHeight="1" x14ac:dyDescent="0.2"/>
    <row r="224" ht="25.5" customHeight="1" x14ac:dyDescent="0.2"/>
    <row r="225" ht="25.5" customHeight="1" x14ac:dyDescent="0.2"/>
    <row r="226" ht="25.5" customHeight="1" x14ac:dyDescent="0.2"/>
    <row r="228" ht="30" customHeight="1" x14ac:dyDescent="0.2"/>
    <row r="229" ht="55.5" customHeight="1" x14ac:dyDescent="0.2"/>
    <row r="230" ht="42.75" customHeight="1" x14ac:dyDescent="0.2"/>
    <row r="231" ht="27" customHeight="1" x14ac:dyDescent="0.2"/>
    <row r="232" ht="26.25" customHeight="1" x14ac:dyDescent="0.2"/>
    <row r="233" ht="25.5" customHeight="1" x14ac:dyDescent="0.2"/>
    <row r="234" ht="39" customHeight="1" x14ac:dyDescent="0.2"/>
    <row r="235" ht="40.5" customHeight="1" x14ac:dyDescent="0.2"/>
    <row r="236" ht="40.5" customHeight="1" x14ac:dyDescent="0.2"/>
    <row r="237" ht="64.5" customHeight="1" x14ac:dyDescent="0.2"/>
    <row r="238" ht="27.75" customHeight="1" x14ac:dyDescent="0.2"/>
    <row r="241" ht="25.5" customHeight="1" x14ac:dyDescent="0.2"/>
    <row r="246" ht="65.25" customHeight="1" x14ac:dyDescent="0.2"/>
    <row r="250" ht="10.5" customHeight="1" x14ac:dyDescent="0.2"/>
    <row r="253" ht="113.25" customHeight="1" x14ac:dyDescent="0.2"/>
    <row r="256" ht="16.5" customHeight="1" x14ac:dyDescent="0.2"/>
    <row r="259" spans="1:12" ht="93" customHeight="1" x14ac:dyDescent="0.2"/>
    <row r="260" spans="1:12" ht="84.75" customHeight="1" x14ac:dyDescent="0.2"/>
    <row r="261" spans="1:12" ht="21" customHeight="1" x14ac:dyDescent="0.2"/>
    <row r="264" spans="1:12" ht="25.5" customHeight="1" x14ac:dyDescent="0.2"/>
    <row r="267" spans="1:12" ht="132.75" customHeight="1" x14ac:dyDescent="0.2"/>
    <row r="272" spans="1:12" s="13" customFormat="1" ht="198.75" customHeight="1" x14ac:dyDescent="0.2">
      <c r="A272" s="15"/>
      <c r="B272" s="12"/>
      <c r="C272" s="2"/>
      <c r="D272" s="4"/>
      <c r="E272" s="2"/>
      <c r="F272" s="29"/>
      <c r="G272" s="5"/>
      <c r="H272" s="5"/>
      <c r="I272" s="5"/>
      <c r="J272" s="5"/>
      <c r="K272" s="5"/>
      <c r="L272" s="5"/>
    </row>
    <row r="273" spans="1:12" s="13" customFormat="1" x14ac:dyDescent="0.2">
      <c r="A273" s="15"/>
      <c r="B273" s="12"/>
      <c r="C273" s="2"/>
      <c r="D273" s="4"/>
      <c r="E273" s="2"/>
      <c r="F273" s="29"/>
      <c r="G273" s="5"/>
      <c r="H273" s="5"/>
      <c r="I273" s="5"/>
      <c r="J273" s="5"/>
      <c r="K273" s="5"/>
      <c r="L273" s="5"/>
    </row>
    <row r="274" spans="1:12" s="13" customFormat="1" ht="79.5" customHeight="1" x14ac:dyDescent="0.2">
      <c r="A274" s="15"/>
      <c r="B274" s="12"/>
      <c r="C274" s="2"/>
      <c r="D274" s="4"/>
      <c r="E274" s="2"/>
      <c r="F274" s="29"/>
      <c r="G274" s="5"/>
      <c r="H274" s="5"/>
      <c r="I274" s="5"/>
      <c r="J274" s="5"/>
      <c r="K274" s="5"/>
      <c r="L274" s="5"/>
    </row>
    <row r="275" spans="1:12" s="13" customFormat="1" x14ac:dyDescent="0.2">
      <c r="A275" s="15"/>
      <c r="B275" s="12"/>
      <c r="C275" s="2"/>
      <c r="D275" s="4"/>
      <c r="E275" s="2"/>
      <c r="F275" s="29"/>
      <c r="G275" s="5"/>
      <c r="H275" s="5"/>
      <c r="I275" s="5"/>
      <c r="J275" s="5"/>
      <c r="K275" s="5"/>
      <c r="L275" s="5"/>
    </row>
    <row r="276" spans="1:12" s="13" customFormat="1" ht="51.75" customHeight="1" x14ac:dyDescent="0.2">
      <c r="A276" s="15"/>
      <c r="B276" s="12"/>
      <c r="C276" s="2"/>
      <c r="D276" s="4"/>
      <c r="E276" s="2"/>
      <c r="F276" s="29"/>
      <c r="G276" s="5"/>
      <c r="H276" s="5"/>
      <c r="I276" s="5"/>
      <c r="J276" s="5"/>
      <c r="K276" s="5"/>
      <c r="L276" s="5"/>
    </row>
    <row r="277" spans="1:12" s="13" customFormat="1" x14ac:dyDescent="0.2">
      <c r="A277" s="15"/>
      <c r="B277" s="12"/>
      <c r="C277" s="2"/>
      <c r="D277" s="4"/>
      <c r="E277" s="2"/>
      <c r="F277" s="29"/>
      <c r="G277" s="5"/>
      <c r="H277" s="5"/>
      <c r="I277" s="5"/>
      <c r="J277" s="5"/>
      <c r="K277" s="5"/>
      <c r="L277" s="5"/>
    </row>
    <row r="278" spans="1:12" s="13" customFormat="1" x14ac:dyDescent="0.2">
      <c r="A278" s="15"/>
      <c r="B278" s="12"/>
      <c r="C278" s="2"/>
      <c r="D278" s="4"/>
      <c r="E278" s="2"/>
      <c r="F278" s="29"/>
      <c r="G278" s="5"/>
      <c r="H278" s="5"/>
      <c r="I278" s="5"/>
      <c r="J278" s="5"/>
      <c r="K278" s="5"/>
      <c r="L278" s="5"/>
    </row>
    <row r="279" spans="1:12" s="13" customFormat="1" ht="26.25" customHeight="1" x14ac:dyDescent="0.2">
      <c r="A279" s="15"/>
      <c r="B279" s="12"/>
      <c r="C279" s="2"/>
      <c r="D279" s="4"/>
      <c r="E279" s="2"/>
      <c r="F279" s="29"/>
      <c r="G279" s="5"/>
      <c r="H279" s="5"/>
      <c r="I279" s="5"/>
      <c r="J279" s="5"/>
      <c r="K279" s="5"/>
      <c r="L279" s="5"/>
    </row>
    <row r="280" spans="1:12" s="13" customFormat="1" x14ac:dyDescent="0.2">
      <c r="A280" s="15"/>
      <c r="B280" s="12"/>
      <c r="C280" s="2"/>
      <c r="D280" s="4"/>
      <c r="E280" s="2"/>
      <c r="F280" s="29"/>
      <c r="G280" s="5"/>
      <c r="H280" s="5"/>
      <c r="I280" s="5"/>
      <c r="J280" s="5"/>
      <c r="K280" s="5"/>
      <c r="L280" s="5"/>
    </row>
    <row r="281" spans="1:12" s="13" customFormat="1" x14ac:dyDescent="0.2">
      <c r="A281" s="15"/>
      <c r="B281" s="12"/>
      <c r="C281" s="2"/>
      <c r="D281" s="4"/>
      <c r="E281" s="2"/>
      <c r="F281" s="29"/>
      <c r="G281" s="5"/>
      <c r="H281" s="5"/>
      <c r="I281" s="5"/>
      <c r="J281" s="5"/>
      <c r="K281" s="5"/>
      <c r="L281" s="5"/>
    </row>
    <row r="282" spans="1:12" s="13" customFormat="1" ht="148.5" customHeight="1" x14ac:dyDescent="0.2">
      <c r="A282" s="15"/>
      <c r="B282" s="12"/>
      <c r="C282" s="2"/>
      <c r="D282" s="4"/>
      <c r="E282" s="2"/>
      <c r="F282" s="29"/>
      <c r="G282" s="5"/>
      <c r="H282" s="5"/>
      <c r="I282" s="5"/>
      <c r="J282" s="5"/>
      <c r="K282" s="5"/>
      <c r="L282" s="5"/>
    </row>
    <row r="283" spans="1:12" s="13" customFormat="1" x14ac:dyDescent="0.2">
      <c r="A283" s="15"/>
      <c r="B283" s="12"/>
      <c r="C283" s="2"/>
      <c r="D283" s="4"/>
      <c r="E283" s="2"/>
      <c r="F283" s="29"/>
      <c r="G283" s="5"/>
      <c r="H283" s="5"/>
      <c r="I283" s="5"/>
      <c r="J283" s="5"/>
      <c r="K283" s="5"/>
      <c r="L283" s="5"/>
    </row>
    <row r="284" spans="1:12" s="13" customFormat="1" x14ac:dyDescent="0.2">
      <c r="A284" s="15"/>
      <c r="B284" s="12"/>
      <c r="C284" s="2"/>
      <c r="D284" s="4"/>
      <c r="E284" s="2"/>
      <c r="F284" s="29"/>
      <c r="G284" s="5"/>
      <c r="H284" s="5"/>
      <c r="I284" s="5"/>
      <c r="J284" s="5"/>
      <c r="K284" s="5"/>
      <c r="L284" s="5"/>
    </row>
    <row r="285" spans="1:12" s="13" customFormat="1" ht="28.5" customHeight="1" x14ac:dyDescent="0.2">
      <c r="A285" s="15"/>
      <c r="B285" s="12"/>
      <c r="C285" s="2"/>
      <c r="D285" s="4"/>
      <c r="E285" s="2"/>
      <c r="F285" s="29"/>
      <c r="G285" s="5"/>
      <c r="H285" s="5"/>
      <c r="I285" s="5"/>
      <c r="J285" s="5"/>
      <c r="K285" s="5"/>
      <c r="L285" s="5"/>
    </row>
    <row r="286" spans="1:12" s="13" customFormat="1" ht="24" customHeight="1" x14ac:dyDescent="0.2">
      <c r="A286" s="15"/>
      <c r="B286" s="12"/>
      <c r="C286" s="2"/>
      <c r="D286" s="4"/>
      <c r="E286" s="2"/>
      <c r="F286" s="29"/>
      <c r="G286" s="5"/>
      <c r="H286" s="5"/>
      <c r="I286" s="5"/>
      <c r="J286" s="5"/>
      <c r="K286" s="5"/>
      <c r="L286" s="5"/>
    </row>
    <row r="290" ht="58.5" customHeight="1" x14ac:dyDescent="0.2"/>
    <row r="291" ht="14.25" customHeight="1" x14ac:dyDescent="0.2"/>
    <row r="293" ht="27" customHeight="1" x14ac:dyDescent="0.2"/>
    <row r="296" ht="30.75" customHeight="1" x14ac:dyDescent="0.2"/>
    <row r="313" ht="12.75" customHeight="1" x14ac:dyDescent="0.2"/>
    <row r="316" ht="26.25" customHeight="1" x14ac:dyDescent="0.2"/>
    <row r="319" ht="15" customHeight="1" x14ac:dyDescent="0.2"/>
    <row r="322" ht="26.25" customHeight="1" x14ac:dyDescent="0.2"/>
    <row r="328" ht="24" customHeight="1" x14ac:dyDescent="0.2"/>
    <row r="331" ht="132.75" customHeight="1" x14ac:dyDescent="0.2"/>
    <row r="333" ht="178.5" customHeight="1" x14ac:dyDescent="0.2"/>
    <row r="392" ht="9.75" customHeight="1" x14ac:dyDescent="0.2"/>
    <row r="397" ht="10.5" customHeight="1" x14ac:dyDescent="0.2"/>
    <row r="405" ht="9.75" customHeight="1" x14ac:dyDescent="0.2"/>
    <row r="522" ht="54.75" customHeight="1" x14ac:dyDescent="0.2"/>
    <row r="523" ht="26.25" customHeight="1" x14ac:dyDescent="0.2"/>
    <row r="524" ht="52.5" customHeight="1" x14ac:dyDescent="0.2"/>
    <row r="525" ht="79.5" customHeight="1" x14ac:dyDescent="0.2"/>
    <row r="526" ht="52.5" customHeight="1" x14ac:dyDescent="0.2"/>
    <row r="527" ht="27" customHeight="1" x14ac:dyDescent="0.2"/>
    <row r="531" ht="93.75" customHeight="1" x14ac:dyDescent="0.2"/>
    <row r="548" ht="7.5" customHeight="1" x14ac:dyDescent="0.2"/>
    <row r="660" ht="10.5" customHeight="1" x14ac:dyDescent="0.2"/>
    <row r="698" ht="39.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22" ht="29.25" customHeight="1" x14ac:dyDescent="0.2"/>
    <row r="723" ht="39" customHeight="1" x14ac:dyDescent="0.2"/>
    <row r="724" ht="39" customHeight="1" x14ac:dyDescent="0.2"/>
    <row r="726" ht="28.5" customHeight="1" x14ac:dyDescent="0.2"/>
    <row r="727" ht="27" customHeight="1" x14ac:dyDescent="0.2"/>
    <row r="728" ht="29.25" customHeight="1" x14ac:dyDescent="0.2"/>
    <row r="729" ht="26.25" customHeight="1" x14ac:dyDescent="0.2"/>
    <row r="731" ht="40.5" customHeight="1" x14ac:dyDescent="0.2"/>
    <row r="732" ht="51" customHeight="1" x14ac:dyDescent="0.2"/>
    <row r="733" ht="13.5" customHeight="1" x14ac:dyDescent="0.2"/>
    <row r="734" ht="27.75" customHeight="1" x14ac:dyDescent="0.2"/>
    <row r="735" ht="51" customHeight="1" x14ac:dyDescent="0.2"/>
    <row r="736" ht="27" customHeight="1" x14ac:dyDescent="0.2"/>
    <row r="737" ht="53.25" customHeight="1" x14ac:dyDescent="0.2"/>
    <row r="745" ht="52.5" customHeight="1" x14ac:dyDescent="0.2"/>
    <row r="772" ht="12.75" customHeight="1" x14ac:dyDescent="0.2"/>
    <row r="773" ht="12.75" customHeight="1" x14ac:dyDescent="0.2"/>
    <row r="774" ht="12.75" customHeight="1" x14ac:dyDescent="0.2"/>
    <row r="775" ht="12.75" customHeight="1" x14ac:dyDescent="0.2"/>
    <row r="776" ht="12.75" customHeight="1" x14ac:dyDescent="0.2"/>
    <row r="786" ht="12.75" customHeight="1" x14ac:dyDescent="0.2"/>
    <row r="787" ht="27.75" customHeight="1" x14ac:dyDescent="0.2"/>
    <row r="790" ht="26.25" customHeight="1" x14ac:dyDescent="0.2"/>
    <row r="792" ht="26.25" customHeight="1" x14ac:dyDescent="0.2"/>
    <row r="793" ht="29.25" customHeight="1" x14ac:dyDescent="0.2"/>
    <row r="794" ht="39.75" customHeight="1" x14ac:dyDescent="0.2"/>
    <row r="795" ht="41.25" customHeight="1" x14ac:dyDescent="0.2"/>
    <row r="796" ht="39" customHeight="1" x14ac:dyDescent="0.2"/>
    <row r="797" ht="30" customHeight="1" x14ac:dyDescent="0.2"/>
    <row r="798" ht="27" customHeight="1" x14ac:dyDescent="0.2"/>
    <row r="800" ht="29.25" customHeight="1" x14ac:dyDescent="0.2"/>
    <row r="801" ht="51.75" customHeight="1" x14ac:dyDescent="0.2"/>
    <row r="802" ht="26.25" customHeight="1" x14ac:dyDescent="0.2"/>
    <row r="803" ht="27.75" customHeight="1" x14ac:dyDescent="0.2"/>
    <row r="822" ht="81.75" customHeight="1" x14ac:dyDescent="0.2"/>
    <row r="826" ht="80.25" customHeight="1" x14ac:dyDescent="0.2"/>
    <row r="830" ht="81" customHeight="1" x14ac:dyDescent="0.2"/>
    <row r="832" ht="79.5" customHeight="1" x14ac:dyDescent="0.2"/>
    <row r="836" ht="38.25" customHeight="1" x14ac:dyDescent="0.2"/>
    <row r="944" ht="26.25" customHeight="1" x14ac:dyDescent="0.2"/>
    <row r="945" ht="40.5" customHeight="1" x14ac:dyDescent="0.2"/>
    <row r="946" ht="39.75" customHeight="1" x14ac:dyDescent="0.2"/>
    <row r="947" ht="39" customHeight="1" x14ac:dyDescent="0.2"/>
    <row r="948" ht="27.75" customHeight="1" x14ac:dyDescent="0.2"/>
    <row r="949" ht="28.5" customHeight="1" x14ac:dyDescent="0.2"/>
    <row r="961" ht="42.75" customHeight="1" x14ac:dyDescent="0.2"/>
    <row r="962" ht="40.5" customHeight="1" x14ac:dyDescent="0.2"/>
    <row r="963" ht="118.5" customHeight="1" x14ac:dyDescent="0.2"/>
    <row r="964" ht="26.25" customHeight="1" x14ac:dyDescent="0.2"/>
    <row r="1025" ht="106.5" customHeight="1" x14ac:dyDescent="0.2"/>
    <row r="1138" ht="12.75" customHeight="1" x14ac:dyDescent="0.2"/>
    <row r="1140" ht="26.25" customHeight="1" x14ac:dyDescent="0.2"/>
    <row r="1145" ht="54.75" customHeight="1" x14ac:dyDescent="0.2"/>
    <row r="1151" ht="27.75" customHeight="1" x14ac:dyDescent="0.2"/>
    <row r="1160" ht="30.75" customHeight="1" x14ac:dyDescent="0.2"/>
    <row r="1161" ht="26.25" customHeight="1" x14ac:dyDescent="0.2"/>
    <row r="1162" ht="13.5" customHeight="1" x14ac:dyDescent="0.2"/>
    <row r="1165" ht="27" customHeight="1" x14ac:dyDescent="0.2"/>
    <row r="1166" ht="27" customHeight="1" x14ac:dyDescent="0.2"/>
    <row r="1167" ht="27" customHeight="1" x14ac:dyDescent="0.2"/>
    <row r="1168" ht="27" customHeight="1" x14ac:dyDescent="0.2"/>
    <row r="1169" ht="27" customHeight="1" x14ac:dyDescent="0.2"/>
    <row r="1170" ht="54" customHeight="1" x14ac:dyDescent="0.2"/>
    <row r="1171" ht="27.75" customHeight="1" x14ac:dyDescent="0.2"/>
    <row r="1172" ht="27.75" customHeight="1" x14ac:dyDescent="0.2"/>
    <row r="1173" ht="14.25" customHeight="1" x14ac:dyDescent="0.2"/>
    <row r="1174" ht="27" customHeight="1" x14ac:dyDescent="0.2"/>
    <row r="1175" ht="12.75" customHeight="1" x14ac:dyDescent="0.2"/>
    <row r="1176" ht="14.25" customHeight="1" x14ac:dyDescent="0.2"/>
    <row r="1177" ht="25.5" customHeight="1" x14ac:dyDescent="0.2"/>
    <row r="1178" ht="29.25" customHeight="1" x14ac:dyDescent="0.2"/>
    <row r="1204" ht="56.25" customHeight="1" x14ac:dyDescent="0.2"/>
    <row r="1212" ht="66" customHeight="1" x14ac:dyDescent="0.2"/>
    <row r="1217" ht="68.25" customHeight="1" x14ac:dyDescent="0.2"/>
    <row r="1219" ht="29.25" customHeight="1" x14ac:dyDescent="0.2"/>
    <row r="1223" ht="66.75" customHeight="1" x14ac:dyDescent="0.2"/>
    <row r="1338" spans="1:6" s="9" customFormat="1" ht="6" customHeight="1" x14ac:dyDescent="0.2">
      <c r="A1338" s="15"/>
      <c r="B1338" s="12"/>
      <c r="C1338" s="2"/>
      <c r="D1338" s="4"/>
      <c r="E1338" s="2"/>
      <c r="F1338" s="29"/>
    </row>
    <row r="1341" spans="1:6" ht="65.25" customHeight="1" x14ac:dyDescent="0.2"/>
    <row r="1342" spans="1:6" ht="27" customHeight="1" x14ac:dyDescent="0.2"/>
    <row r="1350" ht="26.25" customHeight="1" x14ac:dyDescent="0.2"/>
    <row r="1355" ht="27" customHeight="1" x14ac:dyDescent="0.2"/>
    <row r="1356" ht="27.75" customHeight="1" x14ac:dyDescent="0.2"/>
    <row r="1357" ht="14.25" customHeight="1" x14ac:dyDescent="0.2"/>
    <row r="1358" ht="15" customHeight="1" x14ac:dyDescent="0.2"/>
    <row r="1359" ht="30.75" customHeight="1" x14ac:dyDescent="0.2"/>
    <row r="1360" ht="52.5" customHeight="1" x14ac:dyDescent="0.2"/>
    <row r="1361" ht="54" customHeight="1" x14ac:dyDescent="0.2"/>
    <row r="1362" ht="29.25" customHeight="1" x14ac:dyDescent="0.2"/>
    <row r="1363" ht="15.75" customHeight="1" x14ac:dyDescent="0.2"/>
    <row r="1415" ht="6" customHeight="1" x14ac:dyDescent="0.2"/>
    <row r="1419" ht="12.75" customHeight="1" x14ac:dyDescent="0.2"/>
    <row r="1424"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43.5" customHeight="1" x14ac:dyDescent="0.2"/>
    <row r="1435" ht="12.75" customHeight="1" x14ac:dyDescent="0.2"/>
    <row r="1436" ht="67.5" customHeight="1" x14ac:dyDescent="0.2"/>
    <row r="1437" ht="39.75" customHeight="1" x14ac:dyDescent="0.2"/>
    <row r="1438" ht="12.75" customHeight="1" x14ac:dyDescent="0.2"/>
    <row r="1439" ht="26.25" customHeight="1" x14ac:dyDescent="0.2"/>
    <row r="1440" ht="30" customHeight="1" x14ac:dyDescent="0.2"/>
    <row r="1441" ht="53.25" customHeight="1" x14ac:dyDescent="0.2"/>
    <row r="1442" ht="12.75" customHeight="1" x14ac:dyDescent="0.2"/>
    <row r="1443" ht="12.75" customHeight="1" x14ac:dyDescent="0.2"/>
    <row r="1444" ht="12.75" customHeight="1" x14ac:dyDescent="0.2"/>
    <row r="1445" ht="12.75" customHeight="1" x14ac:dyDescent="0.2"/>
    <row r="1446" ht="9" customHeight="1" x14ac:dyDescent="0.2"/>
    <row r="1447" ht="12.75" customHeight="1" x14ac:dyDescent="0.2"/>
    <row r="1448" ht="12.75" customHeight="1" x14ac:dyDescent="0.2"/>
    <row r="1449" ht="27.75" customHeight="1" x14ac:dyDescent="0.2"/>
    <row r="1450" ht="12.75" customHeight="1" x14ac:dyDescent="0.2"/>
    <row r="1451" ht="12.75" customHeight="1" x14ac:dyDescent="0.2"/>
    <row r="1452" ht="12.75" customHeight="1" x14ac:dyDescent="0.2"/>
    <row r="1453" ht="12.75" customHeight="1" x14ac:dyDescent="0.2"/>
    <row r="1454" ht="30"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33.75" customHeight="1" x14ac:dyDescent="0.2"/>
    <row r="1464" ht="30" customHeight="1" x14ac:dyDescent="0.2"/>
    <row r="1465" ht="54" customHeight="1" x14ac:dyDescent="0.2"/>
    <row r="1466" ht="12.75" customHeight="1" x14ac:dyDescent="0.2"/>
    <row r="1467" ht="12.75" customHeight="1" x14ac:dyDescent="0.2"/>
    <row r="1468" ht="12.75" customHeight="1" x14ac:dyDescent="0.2"/>
    <row r="1469" ht="30" customHeight="1" x14ac:dyDescent="0.2"/>
    <row r="1470" ht="12.75" customHeight="1" x14ac:dyDescent="0.2"/>
    <row r="1471" ht="28.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79.5" customHeight="1" x14ac:dyDescent="0.2"/>
    <row r="1514" ht="27"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27" customHeight="1" x14ac:dyDescent="0.2"/>
    <row r="1536" ht="25.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39.75" customHeight="1" x14ac:dyDescent="0.2"/>
    <row r="1543" ht="12.75" customHeight="1" x14ac:dyDescent="0.2"/>
    <row r="1544" ht="12.75" customHeight="1" x14ac:dyDescent="0.2"/>
    <row r="1545" ht="12.75" customHeight="1" x14ac:dyDescent="0.2"/>
    <row r="1546" ht="26.25" customHeight="1" x14ac:dyDescent="0.2"/>
    <row r="1547" ht="26.25" customHeight="1" x14ac:dyDescent="0.2"/>
    <row r="1548" ht="27" customHeight="1" x14ac:dyDescent="0.2"/>
    <row r="1549" ht="27.75" customHeight="1" x14ac:dyDescent="0.2"/>
    <row r="1550" ht="26.25" customHeight="1" x14ac:dyDescent="0.2"/>
    <row r="1551" ht="12.75" customHeight="1" x14ac:dyDescent="0.2"/>
    <row r="1552" ht="12.75" customHeight="1" x14ac:dyDescent="0.2"/>
    <row r="1553" ht="27.75" customHeight="1" x14ac:dyDescent="0.2"/>
    <row r="1554" ht="26.25" customHeight="1" x14ac:dyDescent="0.2"/>
    <row r="1555" ht="41.25" customHeight="1" x14ac:dyDescent="0.2"/>
    <row r="1556" ht="26.25" customHeight="1" x14ac:dyDescent="0.2"/>
    <row r="1557" ht="40.5" customHeight="1" x14ac:dyDescent="0.2"/>
    <row r="1558" ht="40.5" customHeight="1" x14ac:dyDescent="0.2"/>
    <row r="1559" ht="12.75" customHeight="1" x14ac:dyDescent="0.2"/>
    <row r="1560" ht="66" customHeight="1" x14ac:dyDescent="0.2"/>
    <row r="1561" ht="27.75" customHeight="1" x14ac:dyDescent="0.2"/>
    <row r="1562" ht="27.75" customHeight="1" x14ac:dyDescent="0.2"/>
    <row r="1565" ht="12.75" customHeight="1" x14ac:dyDescent="0.2"/>
    <row r="1566" ht="25.5" customHeight="1" x14ac:dyDescent="0.2"/>
    <row r="1567" ht="12.75" customHeight="1" x14ac:dyDescent="0.2"/>
    <row r="1568" ht="12.75" customHeight="1" x14ac:dyDescent="0.2"/>
    <row r="1569" ht="12.75" customHeight="1" x14ac:dyDescent="0.2"/>
    <row r="1570" ht="12.75" customHeight="1" x14ac:dyDescent="0.2"/>
    <row r="1571" ht="40.5" customHeight="1" x14ac:dyDescent="0.2"/>
    <row r="1572" ht="26.25" customHeight="1" x14ac:dyDescent="0.2"/>
    <row r="1573" ht="12.75" customHeight="1" x14ac:dyDescent="0.2"/>
    <row r="1574" ht="12.75" customHeight="1" x14ac:dyDescent="0.2"/>
    <row r="1575" ht="27" customHeight="1" x14ac:dyDescent="0.2"/>
    <row r="1576" ht="12.75" customHeight="1" x14ac:dyDescent="0.2"/>
    <row r="1577" ht="12.75" customHeight="1" x14ac:dyDescent="0.2"/>
    <row r="1578" ht="12.75" customHeight="1" x14ac:dyDescent="0.2"/>
    <row r="1586" ht="28.5" customHeight="1" x14ac:dyDescent="0.2"/>
    <row r="1587" ht="12.75" customHeight="1" x14ac:dyDescent="0.2"/>
    <row r="1588" ht="12.75" customHeight="1" x14ac:dyDescent="0.2"/>
    <row r="1589" ht="12.75" customHeight="1" x14ac:dyDescent="0.2"/>
    <row r="1590" ht="41.25" customHeight="1" x14ac:dyDescent="0.2"/>
    <row r="1591" ht="12.75" customHeight="1" x14ac:dyDescent="0.2"/>
    <row r="1592" ht="12.75" customHeight="1" x14ac:dyDescent="0.2"/>
    <row r="1593" ht="12.75" customHeight="1" x14ac:dyDescent="0.2"/>
    <row r="1594" ht="27.75" customHeight="1" x14ac:dyDescent="0.2"/>
    <row r="1595" ht="28.5" customHeight="1" x14ac:dyDescent="0.2"/>
    <row r="1596" ht="54.75" customHeight="1" x14ac:dyDescent="0.2"/>
    <row r="1597" ht="12.75" customHeight="1" x14ac:dyDescent="0.2"/>
    <row r="1599" ht="12.75" customHeight="1" x14ac:dyDescent="0.2"/>
    <row r="1600" ht="25.5" customHeight="1" x14ac:dyDescent="0.2"/>
    <row r="1601" ht="12.75" customHeight="1" x14ac:dyDescent="0.2"/>
    <row r="1602" ht="39" customHeight="1" x14ac:dyDescent="0.2"/>
    <row r="1604" ht="12.75" customHeight="1" x14ac:dyDescent="0.2"/>
    <row r="1605" ht="12.75" customHeight="1" x14ac:dyDescent="0.2"/>
    <row r="1825" ht="13.5" customHeight="1" x14ac:dyDescent="0.2"/>
    <row r="1845" ht="104.25" customHeight="1" x14ac:dyDescent="0.2"/>
    <row r="1878" ht="13.5" customHeight="1" x14ac:dyDescent="0.2"/>
    <row r="1879" ht="13.5" customHeight="1" x14ac:dyDescent="0.2"/>
    <row r="1899" ht="25.5" customHeight="1" x14ac:dyDescent="0.2"/>
    <row r="1904" ht="42" customHeight="1" x14ac:dyDescent="0.2"/>
    <row r="1907" ht="42.75" customHeight="1" x14ac:dyDescent="0.2"/>
    <row r="1908" ht="27.75" customHeight="1" x14ac:dyDescent="0.2"/>
    <row r="1944" ht="13.5" customHeight="1" x14ac:dyDescent="0.2"/>
    <row r="1945" ht="13.5" customHeight="1" x14ac:dyDescent="0.2"/>
    <row r="1946" ht="27.75" customHeight="1" x14ac:dyDescent="0.2"/>
    <row r="1947" ht="27.75" customHeight="1" x14ac:dyDescent="0.2"/>
    <row r="1948" ht="12.75" customHeight="1" x14ac:dyDescent="0.2"/>
    <row r="1949" ht="27.75" customHeight="1" x14ac:dyDescent="0.2"/>
    <row r="1950" ht="27.75" customHeight="1" x14ac:dyDescent="0.2"/>
    <row r="1951" ht="12.75" customHeight="1" x14ac:dyDescent="0.2"/>
    <row r="1952" ht="12.75" customHeight="1" x14ac:dyDescent="0.2"/>
    <row r="1953" ht="27" customHeight="1" x14ac:dyDescent="0.2"/>
    <row r="1954" ht="67.5" customHeight="1" x14ac:dyDescent="0.2"/>
    <row r="1955" ht="41.25" customHeight="1" x14ac:dyDescent="0.2"/>
    <row r="1956" ht="25.5" customHeight="1" x14ac:dyDescent="0.2"/>
    <row r="1957" ht="27.75" customHeight="1" x14ac:dyDescent="0.2"/>
    <row r="1958" ht="12.75" customHeight="1" x14ac:dyDescent="0.2"/>
    <row r="1959" ht="52.5" customHeight="1" x14ac:dyDescent="0.2"/>
    <row r="1960" ht="41.25" customHeight="1" x14ac:dyDescent="0.2"/>
    <row r="1961" ht="12.75" customHeight="1" x14ac:dyDescent="0.2"/>
    <row r="1962" ht="12.75" customHeight="1" x14ac:dyDescent="0.2"/>
    <row r="1963" ht="12.75" customHeight="1" x14ac:dyDescent="0.2"/>
    <row r="1977" ht="186" customHeight="1" x14ac:dyDescent="0.2"/>
    <row r="2005" ht="186" customHeight="1" x14ac:dyDescent="0.2"/>
    <row r="2044" ht="27.75" customHeight="1" x14ac:dyDescent="0.2"/>
    <row r="2045" ht="30" customHeight="1" x14ac:dyDescent="0.2"/>
    <row r="2056" ht="13.5" customHeight="1" x14ac:dyDescent="0.2"/>
    <row r="2080" ht="39.75" customHeight="1" x14ac:dyDescent="0.2"/>
    <row r="2081" ht="14.25" customHeight="1" x14ac:dyDescent="0.2"/>
    <row r="2082" ht="26.25" customHeight="1" x14ac:dyDescent="0.2"/>
    <row r="2083" ht="40.5" customHeight="1" x14ac:dyDescent="0.2"/>
    <row r="2084" ht="27" customHeight="1" x14ac:dyDescent="0.2"/>
    <row r="2085" ht="12" customHeight="1" x14ac:dyDescent="0.2"/>
    <row r="2086" ht="40.5" customHeight="1" x14ac:dyDescent="0.2"/>
    <row r="2104" ht="12.75" customHeight="1" x14ac:dyDescent="0.2"/>
    <row r="2105" ht="12.75" customHeight="1" x14ac:dyDescent="0.2"/>
    <row r="2107" ht="26.25" customHeight="1" x14ac:dyDescent="0.2"/>
    <row r="2108" ht="40.5" customHeight="1" x14ac:dyDescent="0.2"/>
    <row r="2109" ht="66.75" customHeight="1" x14ac:dyDescent="0.2"/>
    <row r="2110" ht="27" customHeight="1" x14ac:dyDescent="0.2"/>
    <row r="2111" ht="12.75" customHeight="1" x14ac:dyDescent="0.2"/>
    <row r="2112" ht="13.5" customHeight="1" x14ac:dyDescent="0.2"/>
    <row r="2115" ht="27" customHeight="1" x14ac:dyDescent="0.2"/>
    <row r="2117" ht="26.25" customHeight="1" x14ac:dyDescent="0.2"/>
    <row r="2119" ht="24.75" customHeight="1" x14ac:dyDescent="0.2"/>
    <row r="2120" ht="26.25" customHeight="1" x14ac:dyDescent="0.2"/>
    <row r="2121" ht="53.25" customHeight="1" x14ac:dyDescent="0.2"/>
    <row r="2122" ht="12.75" customHeight="1" x14ac:dyDescent="0.2"/>
    <row r="2123" ht="12.75" customHeight="1" x14ac:dyDescent="0.2"/>
    <row r="2124" ht="12.75" customHeight="1" x14ac:dyDescent="0.2"/>
    <row r="2125" ht="12.75" customHeight="1" x14ac:dyDescent="0.2"/>
    <row r="2126" ht="26.25" customHeight="1" x14ac:dyDescent="0.2"/>
    <row r="2127" ht="12.75" customHeight="1" x14ac:dyDescent="0.2"/>
    <row r="2128" ht="12.75" customHeight="1" x14ac:dyDescent="0.2"/>
    <row r="2129" ht="12.75" customHeight="1" x14ac:dyDescent="0.2"/>
    <row r="2155" ht="7.5" customHeight="1" x14ac:dyDescent="0.2"/>
    <row r="2170" ht="38.25" customHeight="1" x14ac:dyDescent="0.2"/>
    <row r="2183" ht="94.5" customHeight="1" x14ac:dyDescent="0.2"/>
    <row r="2242" ht="13.5" customHeight="1" x14ac:dyDescent="0.2"/>
    <row r="2243" ht="6.75" customHeight="1" x14ac:dyDescent="0.2"/>
    <row r="2245" ht="10.5" customHeight="1" x14ac:dyDescent="0.2"/>
    <row r="2247" ht="4.5" customHeight="1" x14ac:dyDescent="0.2"/>
    <row r="2249" ht="11.25" customHeight="1" x14ac:dyDescent="0.2"/>
  </sheetData>
  <pageMargins left="0.70866141732283472" right="0.15748031496062992" top="0.59055118110236227" bottom="0.59055118110236227" header="0.55118110236220474" footer="0.51181102362204722"/>
  <pageSetup paperSize="9" orientation="portrait" r:id="rId1"/>
  <headerFooter alignWithMargins="0">
    <oddHeader>&amp;R&amp;8 
&amp;P</oddHeader>
  </headerFooter>
  <rowBreaks count="3" manualBreakCount="3">
    <brk id="83" max="16383" man="1"/>
    <brk id="91" max="16383" man="1"/>
    <brk id="9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vt:lpstr>
      <vt:lpstr>troškovnik!Ispis_naslova</vt:lpstr>
      <vt:lpstr>troškovnik!Podrucje_ispisa</vt:lpstr>
    </vt:vector>
  </TitlesOfParts>
  <Company>Varazdin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Dobrotic</dc:creator>
  <cp:lastModifiedBy>nsigurnjak</cp:lastModifiedBy>
  <cp:lastPrinted>2018-06-04T06:54:42Z</cp:lastPrinted>
  <dcterms:created xsi:type="dcterms:W3CDTF">2000-10-31T16:08:00Z</dcterms:created>
  <dcterms:modified xsi:type="dcterms:W3CDTF">2018-06-13T12:53:24Z</dcterms:modified>
</cp:coreProperties>
</file>