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oran Leskovar\Desktop\Promotivna roba s tiskom\"/>
    </mc:Choice>
  </mc:AlternateContent>
  <bookViews>
    <workbookView xWindow="0" yWindow="0" windowWidth="24000" windowHeight="9630"/>
  </bookViews>
  <sheets>
    <sheet name="Troškovnik" sheetId="3" r:id="rId1"/>
  </sheets>
  <definedNames>
    <definedName name="_xlnm.Print_Titles" localSheetId="0">Troškovnik!$1:$3</definedName>
  </definedNames>
  <calcPr calcId="162913"/>
</workbook>
</file>

<file path=xl/calcChain.xml><?xml version="1.0" encoding="utf-8"?>
<calcChain xmlns="http://schemas.openxmlformats.org/spreadsheetml/2006/main">
  <c r="H22" i="3" l="1"/>
  <c r="H21" i="3"/>
  <c r="H23" i="3"/>
  <c r="H9" i="3" l="1"/>
  <c r="H24" i="3"/>
  <c r="H20" i="3"/>
  <c r="H19" i="3"/>
  <c r="H13" i="3"/>
  <c r="H6" i="3" l="1"/>
  <c r="H7" i="3"/>
  <c r="H8" i="3"/>
  <c r="H10" i="3"/>
  <c r="H11" i="3"/>
  <c r="H12" i="3"/>
  <c r="H14" i="3"/>
  <c r="H15" i="3"/>
  <c r="H16" i="3"/>
  <c r="H17" i="3"/>
  <c r="H18" i="3"/>
  <c r="H5" i="3"/>
  <c r="H27" i="3" s="1"/>
  <c r="H28" i="3" l="1"/>
  <c r="H29" i="3" s="1"/>
</calcChain>
</file>

<file path=xl/sharedStrings.xml><?xml version="1.0" encoding="utf-8"?>
<sst xmlns="http://schemas.openxmlformats.org/spreadsheetml/2006/main" count="61" uniqueCount="42">
  <si>
    <t>R.br.</t>
  </si>
  <si>
    <t>Jedinica mjere</t>
  </si>
  <si>
    <t>Jedinična cijena</t>
  </si>
  <si>
    <t>Ukupno</t>
  </si>
  <si>
    <t>CIJENA BEZ PDV-a</t>
  </si>
  <si>
    <t>CIJENA S PDV-om</t>
  </si>
  <si>
    <t>a</t>
  </si>
  <si>
    <t>b</t>
  </si>
  <si>
    <t>c</t>
  </si>
  <si>
    <t>d</t>
  </si>
  <si>
    <t>e</t>
  </si>
  <si>
    <t>f</t>
  </si>
  <si>
    <t>g</t>
  </si>
  <si>
    <t xml:space="preserve">Slika </t>
  </si>
  <si>
    <t>komad</t>
  </si>
  <si>
    <t>Kemijska olovka
 Ø 10x142 mm
Boja: crvena
Plastična kemijska olovka sa metalnom kopčom
Standardna plava patrona
Tisak u jednoj boji</t>
  </si>
  <si>
    <t>Sticker FOI
Veličina: 40x60 mm
Prozirna naljepnica
Tisak u jednoj boji
Rezanje u obliku tiska s 5mm napustom</t>
  </si>
  <si>
    <t>Bilježnica s gumicom
Veličina: 95x145x16mm
Boja: crvena
Tvrdi uvez
Knjižni blok s crtama
Tisak na korice u jednoj boji, s prednje i stražnje strane</t>
  </si>
  <si>
    <t>Antistres loptica
Ø 70 mm
Poliuretanska pjena
Boja: crvena
Tisak u jednoj boji</t>
  </si>
  <si>
    <t>h</t>
  </si>
  <si>
    <t>Okvirna količina</t>
  </si>
  <si>
    <t>Naziv predmeta nabave (robe)</t>
  </si>
  <si>
    <t>Jo-jo, plastičan, crveni s tiskom u jednoj boji, promjera oko 6 cm.</t>
  </si>
  <si>
    <t>Jakna šuškavac (vjetrovka), dugi rukavi, min 70 gr/m2, 100% polyester, sakrivena kapuljača, otvaranje s patent zatvaračem u boji šuškavca, vodootporna, dva prednja džepa, s tiskom u jednoj boji na prednjoj i stražnjoj strani. Boje: crvena i siva. Veličine: S, M, L, XL.</t>
  </si>
  <si>
    <t>Ručnik za plažu, Veličina 100 cmX160 cm do 100X180, Boja: Crvena s bijelim logotipom FOI, Veličina logotipa približno 20 X 20cm. Materijal ručnika mora biti 100% pamuk, gustoće 380-460 g/m2 i mora biti periv bez štetnih posljedica za ručnik i logotip na najmanje 40 celzijevih stupnjeva.</t>
  </si>
  <si>
    <t>PDV 25%</t>
  </si>
  <si>
    <t xml:space="preserve">NAPOMENA: 
Ponuditelj mora ponuditi sve navedene predmete. 
</t>
  </si>
  <si>
    <t>Proizvod/Proizvođač/Marka i specifikacija
(upisuje se samo ako se nudi "jednakovrijedan" proizvod)</t>
  </si>
  <si>
    <t>Papirnata vrećica s pletenom ručkom                                                                         Dimenzija 18x22                                                                                                                                                                                                                                Tisak s jedne strane u jednoj boji</t>
  </si>
  <si>
    <t>Papirnata vrećica s pletenom ručkom                                                                         Dimenzija 22x31                                                                                                                                                                                                                               Tisak s jedne strane u jednoj boji</t>
  </si>
  <si>
    <t>Papirnata vrećica s pletenom ručkom                                                                         Dimenzija 26x35                                                                                                                                                                                                                               Tisak s jedne strane u jednoj boji</t>
  </si>
  <si>
    <t>Sklopivi kišobran                                                              
Izrađen je od poliestera, promjer kišobrana je 980 mm. 
Boja: crvena
Dolazi u zaštitnoj vrećici kao na slici.
Tisak 1 polje/1 boja</t>
  </si>
  <si>
    <t>Taipei mini svjetiljka                                                                  
Plastična mini džepna svjetiljka s bijelim LED svjetlom, metalik premazom i metalnim privjeskom. Uključena dugmasta baterija.                                                              Boja: crvena                                                                         
Tisak u jednoj boji i s jedne strane.</t>
  </si>
  <si>
    <t>Vrećica - ojačana na dnu i pod rukohvatima, a ručka može biti proštancana, od prirodne špage, pamučnog kepera ili polipropilenske pletenice u odgovarajućoj boji.                           
Boja: crvena                                                                                    
Tisak s jedne strane u jednoj boji                                            
Dimenzija: 26x35</t>
  </si>
  <si>
    <t>Kemijska olovka, USB 16GB, touchscreen nastavak
Boja: crvena
Praktičan artikl elegantnog izgleda koji spaja kemijsku olovku i prijenosnu (USB) memoriju. U cijenu uključeno graviranje (1 pozicija) i kutijica.
Standardna plava patrona
Tisak u jednoj boji (odnosi se na navedeno graviranje)</t>
  </si>
  <si>
    <t>Keramička šalica  sa keramičkom žličicom. Iznutra crvena, izvana bijela s tiskom u jednoj boji na vanjskoj strani. Oko 300 ml</t>
  </si>
  <si>
    <r>
      <t xml:space="preserve">Ženska majica
Fruit of the Loom ili </t>
    </r>
    <r>
      <rPr>
        <sz val="10"/>
        <color rgb="FFFF0000"/>
        <rFont val="Calibri"/>
        <family val="2"/>
        <charset val="238"/>
      </rPr>
      <t>jednakovrijedna</t>
    </r>
    <r>
      <rPr>
        <sz val="10"/>
        <color indexed="8"/>
        <rFont val="Calibri"/>
        <family val="2"/>
        <charset val="238"/>
      </rPr>
      <t xml:space="preserve">
min. 165 gsm
100% pamuk
Kratki rukavi
Okrugli ovratnik
Bočni šavovi s lijeve i desne strane
Dvostruki šav na rukavima, ovratniku i donjem rubu
Jednobojna: crvena (bijeli tisak), siva i bijela boja (crveni tisak)
Veličine: S, M, L, XL
S tiskom u jednoj boji na prednjoj i stražnjoj strani </t>
    </r>
  </si>
  <si>
    <r>
      <t xml:space="preserve">Dječja majica
Fruit of the Loom ili </t>
    </r>
    <r>
      <rPr>
        <sz val="10"/>
        <color rgb="FFFF0000"/>
        <rFont val="Calibri"/>
        <family val="2"/>
        <charset val="238"/>
      </rPr>
      <t>jednakovrijedna</t>
    </r>
    <r>
      <rPr>
        <sz val="10"/>
        <color indexed="8"/>
        <rFont val="Calibri"/>
        <family val="2"/>
        <charset val="238"/>
      </rPr>
      <t xml:space="preserve">
min. </t>
    </r>
    <r>
      <rPr>
        <sz val="10"/>
        <rFont val="Calibri"/>
        <family val="2"/>
        <charset val="238"/>
      </rPr>
      <t>165 gsm</t>
    </r>
    <r>
      <rPr>
        <sz val="10"/>
        <color indexed="8"/>
        <rFont val="Calibri"/>
        <family val="2"/>
        <charset val="238"/>
      </rPr>
      <t xml:space="preserve">
100% pamuk
Kratki rukavi
Okrugli ovratnik
Dvostruki šav na rukavima, ovratniku i donjem rubu
Bijela (crveni tisak), crvena (bijeli tisak) i siva boja (crveni tisak)
</t>
    </r>
    <r>
      <rPr>
        <sz val="10"/>
        <rFont val="Calibri"/>
        <family val="2"/>
        <charset val="238"/>
      </rPr>
      <t>Veličine: 104-164</t>
    </r>
    <r>
      <rPr>
        <sz val="10"/>
        <color indexed="8"/>
        <rFont val="Calibri"/>
        <family val="2"/>
        <charset val="238"/>
      </rPr>
      <t xml:space="preserve">
S tiskom u jednoj boji na prednjoj strani</t>
    </r>
  </si>
  <si>
    <r>
      <t>Majica bez kapuljače                                                                  
Fruit of the Loom ili</t>
    </r>
    <r>
      <rPr>
        <sz val="10"/>
        <color rgb="FFFF0000"/>
        <rFont val="Calibri"/>
        <family val="2"/>
        <charset val="238"/>
      </rPr>
      <t xml:space="preserve"> jednakovrijedna                      
</t>
    </r>
    <r>
      <rPr>
        <sz val="10"/>
        <color theme="1"/>
        <rFont val="Calibri"/>
        <family val="2"/>
        <charset val="238"/>
      </rPr>
      <t>Dugi rukav                                                                                    
Okrugli ovratnik                                                                           
min. 280 gsm
80% pamuk, 20% polyester                                                                             Jednobojna: crvena (bijeli tisak) i svijetlo-siva boja (crveni tisak)
Veličine: S, M, L, XL
S tiskom u jednoj boji na prednjoj i stražnjoj strani</t>
    </r>
  </si>
  <si>
    <r>
      <t xml:space="preserve">Muška majica
Fruit of the Loom ili </t>
    </r>
    <r>
      <rPr>
        <sz val="10"/>
        <color rgb="FFFF0000"/>
        <rFont val="Calibri"/>
        <family val="2"/>
        <charset val="238"/>
      </rPr>
      <t>jednakovrijedna</t>
    </r>
    <r>
      <rPr>
        <sz val="10"/>
        <color indexed="8"/>
        <rFont val="Calibri"/>
        <family val="2"/>
        <charset val="238"/>
      </rPr>
      <t xml:space="preserve">
mi</t>
    </r>
    <r>
      <rPr>
        <sz val="10"/>
        <rFont val="Calibri"/>
        <family val="2"/>
        <charset val="238"/>
      </rPr>
      <t>n. 165 gsm</t>
    </r>
    <r>
      <rPr>
        <sz val="10"/>
        <color indexed="8"/>
        <rFont val="Calibri"/>
        <family val="2"/>
        <charset val="238"/>
      </rPr>
      <t xml:space="preserve">
100% pamuk
Kratki rukavi
Okrugli ovratnik
Dvostruki šav na rukavima, ovratniku i donjem rubu
Jednobojna: crvena (bijeli tisak), siva i bijela boja (crveni tisak)
Veličine: S, M, L, XL, XXL
S tiskom u jednoj boji na prednjoj i stražnjoj strani</t>
    </r>
  </si>
  <si>
    <r>
      <t xml:space="preserve">Majica s kapuljačom muška
Fruit of the Loom ili </t>
    </r>
    <r>
      <rPr>
        <sz val="10"/>
        <color rgb="FFFF0000"/>
        <rFont val="Calibri"/>
        <family val="2"/>
        <charset val="238"/>
      </rPr>
      <t>jednakovrijedna</t>
    </r>
    <r>
      <rPr>
        <sz val="10"/>
        <color indexed="8"/>
        <rFont val="Calibri"/>
        <family val="2"/>
        <charset val="238"/>
      </rPr>
      <t xml:space="preserve">
min. 280 gsm
80% pamuk, 20% polyester
Dugi rukavi
Kapuljača s vezicama
Prednji džep
Bočni šavovi s lijeve i desne strane
Jednobojna: crvena (bijeli tisak) i svijetlo-siva boja (crveni tisak)
Veličine: S, M, L, XL, XXL
S tiskom u jednoj boji na prednjoj i stražnjoj strani</t>
    </r>
  </si>
  <si>
    <t>PONUDBENI TROŠKOVNIK ZA PROMOTIVNI MATERIJAL S TISKOM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</si>
</sst>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* #,##0.00\ &quot;kn&quot;_-;\-* #,##0.00\ &quot;kn&quot;_-;_-* &quot;-&quot;??\ &quot;kn&quot;_-;_-@_-"/>
    <numFmt numFmtId="43" formatCode="_-* #,##0.00\ _k_n_-;\-* #,##0.00\ _k_n_-;_-* &quot;-&quot;??\ _k_n_-;_-@_-"/>
    <numFmt numFmtId="164" formatCode="General\."/>
  </numFmts>
  <fonts count="14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color indexed="8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sz val="10"/>
      <color rgb="FFFF0000"/>
      <name val="Calibri"/>
      <family val="2"/>
      <charset val="238"/>
    </font>
    <font>
      <sz val="10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rgb="FFFF0000"/>
      <name val="Arial Narrow"/>
      <family val="2"/>
      <charset val="238"/>
    </font>
    <font>
      <sz val="10"/>
      <name val="Arial Narrow"/>
      <family val="2"/>
      <charset val="238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</cellStyleXfs>
  <cellXfs count="40">
    <xf numFmtId="0" fontId="0" fillId="0" borderId="0" xfId="0"/>
    <xf numFmtId="0" fontId="4" fillId="0" borderId="0" xfId="0" applyFont="1"/>
    <xf numFmtId="0" fontId="4" fillId="0" borderId="0" xfId="0" applyFont="1" applyAlignment="1">
      <alignment wrapText="1"/>
    </xf>
    <xf numFmtId="0" fontId="5" fillId="0" borderId="1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 wrapText="1"/>
    </xf>
    <xf numFmtId="0" fontId="7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wrapText="1"/>
    </xf>
    <xf numFmtId="0" fontId="5" fillId="0" borderId="1" xfId="0" applyFont="1" applyFill="1" applyBorder="1"/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44" fontId="7" fillId="0" borderId="1" xfId="1" applyNumberFormat="1" applyFont="1" applyFill="1" applyBorder="1" applyAlignment="1">
      <alignment vertical="center"/>
    </xf>
    <xf numFmtId="0" fontId="5" fillId="0" borderId="1" xfId="0" applyFont="1" applyFill="1" applyBorder="1" applyAlignment="1">
      <alignment vertical="center" wrapText="1"/>
    </xf>
    <xf numFmtId="0" fontId="4" fillId="0" borderId="1" xfId="0" applyFont="1" applyBorder="1" applyAlignment="1">
      <alignment vertical="center" wrapText="1" shrinkToFit="1"/>
    </xf>
    <xf numFmtId="0" fontId="4" fillId="0" borderId="1" xfId="0" applyFont="1" applyBorder="1"/>
    <xf numFmtId="0" fontId="4" fillId="0" borderId="1" xfId="0" applyFont="1" applyBorder="1" applyAlignment="1">
      <alignment horizontal="center" vertical="center"/>
    </xf>
    <xf numFmtId="0" fontId="5" fillId="0" borderId="0" xfId="0" applyFont="1" applyFill="1"/>
    <xf numFmtId="0" fontId="9" fillId="0" borderId="0" xfId="2" applyFont="1" applyFill="1" applyBorder="1" applyAlignment="1">
      <alignment horizontal="left" vertical="top"/>
    </xf>
    <xf numFmtId="0" fontId="10" fillId="0" borderId="0" xfId="2" applyFont="1" applyFill="1" applyBorder="1" applyAlignment="1">
      <alignment horizontal="left" vertical="top"/>
    </xf>
    <xf numFmtId="0" fontId="5" fillId="2" borderId="0" xfId="0" applyFont="1" applyFill="1"/>
    <xf numFmtId="0" fontId="7" fillId="0" borderId="0" xfId="0" applyFont="1" applyFill="1"/>
    <xf numFmtId="44" fontId="11" fillId="0" borderId="4" xfId="0" applyNumberFormat="1" applyFont="1" applyFill="1" applyBorder="1"/>
    <xf numFmtId="44" fontId="12" fillId="0" borderId="4" xfId="0" applyNumberFormat="1" applyFont="1" applyFill="1" applyBorder="1"/>
    <xf numFmtId="0" fontId="4" fillId="2" borderId="0" xfId="0" applyFont="1" applyFill="1"/>
    <xf numFmtId="0" fontId="13" fillId="0" borderId="0" xfId="0" applyFont="1"/>
    <xf numFmtId="164" fontId="5" fillId="0" borderId="1" xfId="0" applyNumberFormat="1" applyFont="1" applyFill="1" applyBorder="1" applyAlignment="1">
      <alignment horizontal="center" wrapText="1"/>
    </xf>
    <xf numFmtId="164" fontId="5" fillId="0" borderId="1" xfId="0" applyNumberFormat="1" applyFont="1" applyFill="1" applyBorder="1" applyAlignment="1">
      <alignment horizontal="center"/>
    </xf>
    <xf numFmtId="164" fontId="5" fillId="0" borderId="1" xfId="0" applyNumberFormat="1" applyFont="1" applyFill="1" applyBorder="1" applyAlignment="1">
      <alignment horizontal="center" vertical="center"/>
    </xf>
    <xf numFmtId="164" fontId="5" fillId="0" borderId="0" xfId="0" applyNumberFormat="1" applyFont="1" applyFill="1"/>
    <xf numFmtId="164" fontId="4" fillId="0" borderId="0" xfId="0" applyNumberFormat="1" applyFont="1"/>
    <xf numFmtId="0" fontId="11" fillId="0" borderId="2" xfId="3" applyFont="1" applyFill="1" applyBorder="1" applyAlignment="1">
      <alignment horizontal="right" vertical="top"/>
    </xf>
    <xf numFmtId="0" fontId="11" fillId="0" borderId="3" xfId="3" applyFont="1" applyFill="1" applyBorder="1" applyAlignment="1">
      <alignment horizontal="right" vertical="top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center"/>
    </xf>
  </cellXfs>
  <cellStyles count="4">
    <cellStyle name="Normal 2" xfId="2"/>
    <cellStyle name="Normal 3" xfId="3"/>
    <cellStyle name="Normalno" xfId="0" builtinId="0"/>
    <cellStyle name="Zarez" xfId="1" builtinId="3"/>
  </cellStyles>
  <dxfs count="4"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57156</xdr:colOff>
      <xdr:row>4</xdr:row>
      <xdr:rowOff>85733</xdr:rowOff>
    </xdr:from>
    <xdr:to>
      <xdr:col>2</xdr:col>
      <xdr:colOff>1520196</xdr:colOff>
      <xdr:row>4</xdr:row>
      <xdr:rowOff>1985971</xdr:rowOff>
    </xdr:to>
    <xdr:pic>
      <xdr:nvPicPr>
        <xdr:cNvPr id="1027" name="Picture 3" descr="150_01_410_m-2015_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52931" y="2228858"/>
          <a:ext cx="1463040" cy="1900238"/>
        </a:xfrm>
        <a:prstGeom prst="rect">
          <a:avLst/>
        </a:prstGeom>
        <a:noFill/>
      </xdr:spPr>
    </xdr:pic>
    <xdr:clientData/>
  </xdr:twoCellAnchor>
  <xdr:twoCellAnchor>
    <xdr:from>
      <xdr:col>2</xdr:col>
      <xdr:colOff>85731</xdr:colOff>
      <xdr:row>5</xdr:row>
      <xdr:rowOff>28584</xdr:rowOff>
    </xdr:from>
    <xdr:to>
      <xdr:col>2</xdr:col>
      <xdr:colOff>1577346</xdr:colOff>
      <xdr:row>5</xdr:row>
      <xdr:rowOff>1804997</xdr:rowOff>
    </xdr:to>
    <xdr:pic>
      <xdr:nvPicPr>
        <xdr:cNvPr id="1028" name="Picture 4" descr="162_01_410_m-2015_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81506" y="3162309"/>
          <a:ext cx="1491615" cy="1776413"/>
        </a:xfrm>
        <a:prstGeom prst="rect">
          <a:avLst/>
        </a:prstGeom>
        <a:noFill/>
      </xdr:spPr>
    </xdr:pic>
    <xdr:clientData/>
  </xdr:twoCellAnchor>
  <xdr:twoCellAnchor>
    <xdr:from>
      <xdr:col>2</xdr:col>
      <xdr:colOff>76206</xdr:colOff>
      <xdr:row>6</xdr:row>
      <xdr:rowOff>28584</xdr:rowOff>
    </xdr:from>
    <xdr:to>
      <xdr:col>2</xdr:col>
      <xdr:colOff>1567821</xdr:colOff>
      <xdr:row>6</xdr:row>
      <xdr:rowOff>1804997</xdr:rowOff>
    </xdr:to>
    <xdr:pic>
      <xdr:nvPicPr>
        <xdr:cNvPr id="1031" name="Picture 7" descr="158_01_349_m-2015_0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371981" y="5010159"/>
          <a:ext cx="1491615" cy="177641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114306</xdr:colOff>
      <xdr:row>6</xdr:row>
      <xdr:rowOff>1847859</xdr:rowOff>
    </xdr:from>
    <xdr:to>
      <xdr:col>2</xdr:col>
      <xdr:colOff>1605921</xdr:colOff>
      <xdr:row>8</xdr:row>
      <xdr:rowOff>4772</xdr:rowOff>
    </xdr:to>
    <xdr:pic>
      <xdr:nvPicPr>
        <xdr:cNvPr id="9" name="Picture 8" descr="C:\Users\uzms\AppData\Local\Microsoft\Windows\INetCache\Content.Word\276_01_310_m-2015_01.jpg_l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81" y="6829434"/>
          <a:ext cx="1491615" cy="190023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180987</xdr:colOff>
      <xdr:row>11</xdr:row>
      <xdr:rowOff>21</xdr:rowOff>
    </xdr:from>
    <xdr:to>
      <xdr:col>2</xdr:col>
      <xdr:colOff>1540513</xdr:colOff>
      <xdr:row>12</xdr:row>
      <xdr:rowOff>37418</xdr:rowOff>
    </xdr:to>
    <xdr:pic>
      <xdr:nvPicPr>
        <xdr:cNvPr id="10" name="Picture 9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0807"/>
        <a:stretch/>
      </xdr:blipFill>
      <xdr:spPr bwMode="auto">
        <a:xfrm>
          <a:off x="4476762" y="13468371"/>
          <a:ext cx="1359526" cy="135184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123833</xdr:colOff>
      <xdr:row>13</xdr:row>
      <xdr:rowOff>28586</xdr:rowOff>
    </xdr:from>
    <xdr:to>
      <xdr:col>2</xdr:col>
      <xdr:colOff>1510197</xdr:colOff>
      <xdr:row>13</xdr:row>
      <xdr:rowOff>1016367</xdr:rowOff>
    </xdr:to>
    <xdr:pic>
      <xdr:nvPicPr>
        <xdr:cNvPr id="13" name="Picture 12" descr="C:\Users\uzms\AppData\Local\Microsoft\Windows\INetCache\Content.Word\naljepnica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864" t="30075" r="13026" b="38806"/>
        <a:stretch>
          <a:fillRect/>
        </a:stretch>
      </xdr:blipFill>
      <xdr:spPr bwMode="auto">
        <a:xfrm>
          <a:off x="4419608" y="16163936"/>
          <a:ext cx="1386364" cy="9877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152410</xdr:colOff>
      <xdr:row>15</xdr:row>
      <xdr:rowOff>9539</xdr:rowOff>
    </xdr:from>
    <xdr:to>
      <xdr:col>2</xdr:col>
      <xdr:colOff>1438275</xdr:colOff>
      <xdr:row>15</xdr:row>
      <xdr:rowOff>1163623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8185" y="18373739"/>
          <a:ext cx="1285865" cy="1154084"/>
        </a:xfrm>
        <a:prstGeom prst="rect">
          <a:avLst/>
        </a:prstGeom>
      </xdr:spPr>
    </xdr:pic>
    <xdr:clientData/>
  </xdr:twoCellAnchor>
  <xdr:twoCellAnchor editAs="oneCell">
    <xdr:from>
      <xdr:col>2</xdr:col>
      <xdr:colOff>371481</xdr:colOff>
      <xdr:row>17</xdr:row>
      <xdr:rowOff>123849</xdr:rowOff>
    </xdr:from>
    <xdr:to>
      <xdr:col>2</xdr:col>
      <xdr:colOff>1223066</xdr:colOff>
      <xdr:row>17</xdr:row>
      <xdr:rowOff>961126</xdr:rowOff>
    </xdr:to>
    <xdr:pic>
      <xdr:nvPicPr>
        <xdr:cNvPr id="15" name="Picture 14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97" r="7220" b="20808"/>
        <a:stretch/>
      </xdr:blipFill>
      <xdr:spPr bwMode="auto">
        <a:xfrm>
          <a:off x="4667256" y="20859774"/>
          <a:ext cx="851585" cy="83727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285751</xdr:colOff>
      <xdr:row>10</xdr:row>
      <xdr:rowOff>9526</xdr:rowOff>
    </xdr:from>
    <xdr:to>
      <xdr:col>2</xdr:col>
      <xdr:colOff>1543051</xdr:colOff>
      <xdr:row>10</xdr:row>
      <xdr:rowOff>1266826</xdr:rowOff>
    </xdr:to>
    <xdr:pic>
      <xdr:nvPicPr>
        <xdr:cNvPr id="3" name="Slika 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81526" y="12163426"/>
          <a:ext cx="1257300" cy="125730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120649</xdr:colOff>
      <xdr:row>9</xdr:row>
      <xdr:rowOff>28575</xdr:rowOff>
    </xdr:from>
    <xdr:to>
      <xdr:col>2</xdr:col>
      <xdr:colOff>1596726</xdr:colOff>
      <xdr:row>9</xdr:row>
      <xdr:rowOff>1799868</xdr:rowOff>
    </xdr:to>
    <xdr:pic>
      <xdr:nvPicPr>
        <xdr:cNvPr id="4" name="Slika 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416424" y="10372725"/>
          <a:ext cx="1476077" cy="1771293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16</xdr:row>
      <xdr:rowOff>85725</xdr:rowOff>
    </xdr:from>
    <xdr:to>
      <xdr:col>2</xdr:col>
      <xdr:colOff>1507887</xdr:colOff>
      <xdr:row>16</xdr:row>
      <xdr:rowOff>1066621</xdr:rowOff>
    </xdr:to>
    <xdr:pic>
      <xdr:nvPicPr>
        <xdr:cNvPr id="6" name="Slika 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495800" y="19726275"/>
          <a:ext cx="1307862" cy="980896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14</xdr:row>
      <xdr:rowOff>46851</xdr:rowOff>
    </xdr:from>
    <xdr:to>
      <xdr:col>2</xdr:col>
      <xdr:colOff>1400175</xdr:colOff>
      <xdr:row>14</xdr:row>
      <xdr:rowOff>1199375</xdr:rowOff>
    </xdr:to>
    <xdr:pic>
      <xdr:nvPicPr>
        <xdr:cNvPr id="5" name="Slika 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543426" y="17201376"/>
          <a:ext cx="1152524" cy="115252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12</xdr:row>
      <xdr:rowOff>76200</xdr:rowOff>
    </xdr:from>
    <xdr:to>
      <xdr:col>2</xdr:col>
      <xdr:colOff>1647824</xdr:colOff>
      <xdr:row>12</xdr:row>
      <xdr:rowOff>1314449</xdr:rowOff>
    </xdr:to>
    <xdr:pic>
      <xdr:nvPicPr>
        <xdr:cNvPr id="16" name="Slika 15" descr="https://www.promostart.hr/wp-content/uploads/2018/07/PDd-7-czarny_rozl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4859000"/>
          <a:ext cx="1562099" cy="1238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228601</xdr:colOff>
      <xdr:row>18</xdr:row>
      <xdr:rowOff>57151</xdr:rowOff>
    </xdr:from>
    <xdr:to>
      <xdr:col>2</xdr:col>
      <xdr:colOff>1390650</xdr:colOff>
      <xdr:row>18</xdr:row>
      <xdr:rowOff>1192105</xdr:rowOff>
    </xdr:to>
    <xdr:pic>
      <xdr:nvPicPr>
        <xdr:cNvPr id="8" name="Slika 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6" y="21888451"/>
          <a:ext cx="1162049" cy="1134954"/>
        </a:xfrm>
        <a:prstGeom prst="rect">
          <a:avLst/>
        </a:prstGeom>
      </xdr:spPr>
    </xdr:pic>
    <xdr:clientData/>
  </xdr:twoCellAnchor>
  <xdr:twoCellAnchor editAs="oneCell">
    <xdr:from>
      <xdr:col>2</xdr:col>
      <xdr:colOff>76199</xdr:colOff>
      <xdr:row>19</xdr:row>
      <xdr:rowOff>76199</xdr:rowOff>
    </xdr:from>
    <xdr:to>
      <xdr:col>2</xdr:col>
      <xdr:colOff>1619250</xdr:colOff>
      <xdr:row>19</xdr:row>
      <xdr:rowOff>1400175</xdr:rowOff>
    </xdr:to>
    <xdr:pic>
      <xdr:nvPicPr>
        <xdr:cNvPr id="23" name="Slika 22" descr="https://www.promostart.hr/wp-content/uploads/2017/anda1/AP809368-05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4" y="23174324"/>
          <a:ext cx="1543051" cy="1323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66674</xdr:colOff>
      <xdr:row>23</xdr:row>
      <xdr:rowOff>152400</xdr:rowOff>
    </xdr:from>
    <xdr:to>
      <xdr:col>2</xdr:col>
      <xdr:colOff>1590675</xdr:colOff>
      <xdr:row>23</xdr:row>
      <xdr:rowOff>1504950</xdr:rowOff>
    </xdr:to>
    <xdr:pic>
      <xdr:nvPicPr>
        <xdr:cNvPr id="28" name="Slika 27" descr="Slikovni rezultat za papirnate vreÄice ukrasne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49" y="27651075"/>
          <a:ext cx="1524001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</xdr:colOff>
      <xdr:row>8</xdr:row>
      <xdr:rowOff>142876</xdr:rowOff>
    </xdr:from>
    <xdr:to>
      <xdr:col>2</xdr:col>
      <xdr:colOff>1638300</xdr:colOff>
      <xdr:row>8</xdr:row>
      <xdr:rowOff>1495426</xdr:rowOff>
    </xdr:to>
    <xdr:pic>
      <xdr:nvPicPr>
        <xdr:cNvPr id="29" name="Slika 28" descr="Fotografija Faculty of Organization and Informatics.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8867776"/>
          <a:ext cx="1590675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400051</xdr:colOff>
      <xdr:row>22</xdr:row>
      <xdr:rowOff>19050</xdr:rowOff>
    </xdr:from>
    <xdr:ext cx="885824" cy="950483"/>
    <xdr:pic>
      <xdr:nvPicPr>
        <xdr:cNvPr id="21" name="Slika 25" descr="papirnate vreÄice sa pletenom ruÄkom-u boji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6" y="32518350"/>
          <a:ext cx="885824" cy="950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371476</xdr:colOff>
      <xdr:row>20</xdr:row>
      <xdr:rowOff>9525</xdr:rowOff>
    </xdr:from>
    <xdr:ext cx="885824" cy="950483"/>
    <xdr:pic>
      <xdr:nvPicPr>
        <xdr:cNvPr id="22" name="Slika 25" descr="papirnate vreÄice sa pletenom ruÄkom-u boji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1" y="30584775"/>
          <a:ext cx="885824" cy="950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400051</xdr:colOff>
      <xdr:row>21</xdr:row>
      <xdr:rowOff>9525</xdr:rowOff>
    </xdr:from>
    <xdr:ext cx="885824" cy="950483"/>
    <xdr:pic>
      <xdr:nvPicPr>
        <xdr:cNvPr id="24" name="Slika 25" descr="papirnate vreÄice sa pletenom ruÄkom-u boji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6" y="31546800"/>
          <a:ext cx="885824" cy="950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showGridLines="0" tabSelected="1" zoomScaleNormal="100" workbookViewId="0">
      <selection activeCell="A2" sqref="A2:H2"/>
    </sheetView>
  </sheetViews>
  <sheetFormatPr defaultRowHeight="12.75" x14ac:dyDescent="0.2"/>
  <cols>
    <col min="1" max="1" width="7.140625" style="33" customWidth="1"/>
    <col min="2" max="2" width="57.28515625" style="1" customWidth="1"/>
    <col min="3" max="3" width="24.7109375" style="1" customWidth="1"/>
    <col min="4" max="4" width="11.28515625" style="1" customWidth="1"/>
    <col min="5" max="5" width="11.42578125" style="27" customWidth="1"/>
    <col min="6" max="6" width="34.7109375" style="1" customWidth="1"/>
    <col min="7" max="7" width="24.5703125" style="28" customWidth="1"/>
    <col min="8" max="8" width="26.140625" style="28" customWidth="1"/>
    <col min="9" max="16384" width="9.140625" style="1"/>
  </cols>
  <sheetData>
    <row r="1" spans="1:8" x14ac:dyDescent="0.2">
      <c r="A1" s="39" t="s">
        <v>41</v>
      </c>
      <c r="B1" s="39"/>
      <c r="C1" s="39"/>
      <c r="D1" s="39"/>
      <c r="E1" s="39"/>
      <c r="F1" s="39"/>
      <c r="G1" s="39"/>
      <c r="H1" s="39"/>
    </row>
    <row r="2" spans="1:8" s="2" customFormat="1" ht="32.25" customHeight="1" x14ac:dyDescent="0.2">
      <c r="A2" s="36" t="s">
        <v>26</v>
      </c>
      <c r="B2" s="37"/>
      <c r="C2" s="37"/>
      <c r="D2" s="37"/>
      <c r="E2" s="37"/>
      <c r="F2" s="37"/>
      <c r="G2" s="37"/>
      <c r="H2" s="38"/>
    </row>
    <row r="3" spans="1:8" ht="43.5" customHeight="1" x14ac:dyDescent="0.2">
      <c r="A3" s="29" t="s">
        <v>0</v>
      </c>
      <c r="B3" s="3" t="s">
        <v>21</v>
      </c>
      <c r="C3" s="3" t="s">
        <v>13</v>
      </c>
      <c r="D3" s="3" t="s">
        <v>1</v>
      </c>
      <c r="E3" s="4" t="s">
        <v>20</v>
      </c>
      <c r="F3" s="5" t="s">
        <v>27</v>
      </c>
      <c r="G3" s="6" t="s">
        <v>2</v>
      </c>
      <c r="H3" s="6" t="s">
        <v>3</v>
      </c>
    </row>
    <row r="4" spans="1:8" x14ac:dyDescent="0.2">
      <c r="A4" s="30" t="s">
        <v>6</v>
      </c>
      <c r="B4" s="7" t="s">
        <v>7</v>
      </c>
      <c r="C4" s="7" t="s">
        <v>8</v>
      </c>
      <c r="D4" s="7" t="s">
        <v>9</v>
      </c>
      <c r="E4" s="8" t="s">
        <v>10</v>
      </c>
      <c r="F4" s="7" t="s">
        <v>11</v>
      </c>
      <c r="G4" s="9" t="s">
        <v>12</v>
      </c>
      <c r="H4" s="9" t="s">
        <v>19</v>
      </c>
    </row>
    <row r="5" spans="1:8" s="2" customFormat="1" ht="145.5" customHeight="1" x14ac:dyDescent="0.2">
      <c r="A5" s="31">
        <v>1</v>
      </c>
      <c r="B5" s="11" t="s">
        <v>39</v>
      </c>
      <c r="C5" s="12"/>
      <c r="D5" s="10" t="s">
        <v>14</v>
      </c>
      <c r="E5" s="13">
        <v>300</v>
      </c>
      <c r="F5" s="14"/>
      <c r="G5" s="15"/>
      <c r="H5" s="15">
        <f>E5*G5</f>
        <v>0</v>
      </c>
    </row>
    <row r="6" spans="1:8" s="2" customFormat="1" ht="145.5" customHeight="1" x14ac:dyDescent="0.2">
      <c r="A6" s="31">
        <v>2</v>
      </c>
      <c r="B6" s="11" t="s">
        <v>36</v>
      </c>
      <c r="C6" s="12"/>
      <c r="D6" s="10" t="s">
        <v>14</v>
      </c>
      <c r="E6" s="13">
        <v>300</v>
      </c>
      <c r="F6" s="14"/>
      <c r="G6" s="15"/>
      <c r="H6" s="15">
        <f t="shared" ref="H6:H19" si="0">E6*G6</f>
        <v>0</v>
      </c>
    </row>
    <row r="7" spans="1:8" s="2" customFormat="1" ht="149.25" customHeight="1" x14ac:dyDescent="0.2">
      <c r="A7" s="31">
        <v>3</v>
      </c>
      <c r="B7" s="11" t="s">
        <v>37</v>
      </c>
      <c r="C7" s="12"/>
      <c r="D7" s="10" t="s">
        <v>14</v>
      </c>
      <c r="E7" s="13">
        <v>50</v>
      </c>
      <c r="F7" s="14"/>
      <c r="G7" s="15"/>
      <c r="H7" s="15">
        <f t="shared" si="0"/>
        <v>0</v>
      </c>
    </row>
    <row r="8" spans="1:8" s="2" customFormat="1" ht="145.5" customHeight="1" x14ac:dyDescent="0.2">
      <c r="A8" s="31">
        <v>4</v>
      </c>
      <c r="B8" s="11" t="s">
        <v>40</v>
      </c>
      <c r="C8" s="12"/>
      <c r="D8" s="10" t="s">
        <v>14</v>
      </c>
      <c r="E8" s="13">
        <v>400</v>
      </c>
      <c r="F8" s="14"/>
      <c r="G8" s="15"/>
      <c r="H8" s="15">
        <f t="shared" si="0"/>
        <v>0</v>
      </c>
    </row>
    <row r="9" spans="1:8" s="2" customFormat="1" ht="127.5" customHeight="1" x14ac:dyDescent="0.2">
      <c r="A9" s="31">
        <v>5</v>
      </c>
      <c r="B9" s="16" t="s">
        <v>38</v>
      </c>
      <c r="C9" s="1"/>
      <c r="D9" s="10" t="s">
        <v>14</v>
      </c>
      <c r="E9" s="13">
        <v>300</v>
      </c>
      <c r="F9" s="14"/>
      <c r="G9" s="15"/>
      <c r="H9" s="15">
        <f t="shared" si="0"/>
        <v>0</v>
      </c>
    </row>
    <row r="10" spans="1:8" s="2" customFormat="1" ht="142.5" customHeight="1" x14ac:dyDescent="0.2">
      <c r="A10" s="31">
        <v>6</v>
      </c>
      <c r="B10" s="16" t="s">
        <v>23</v>
      </c>
      <c r="C10" s="12"/>
      <c r="D10" s="10" t="s">
        <v>14</v>
      </c>
      <c r="E10" s="13">
        <v>250</v>
      </c>
      <c r="F10" s="14"/>
      <c r="G10" s="15"/>
      <c r="H10" s="15">
        <f t="shared" si="0"/>
        <v>0</v>
      </c>
    </row>
    <row r="11" spans="1:8" s="2" customFormat="1" ht="103.5" customHeight="1" x14ac:dyDescent="0.2">
      <c r="A11" s="31">
        <v>7</v>
      </c>
      <c r="B11" s="16" t="s">
        <v>35</v>
      </c>
      <c r="C11" s="12"/>
      <c r="D11" s="10" t="s">
        <v>14</v>
      </c>
      <c r="E11" s="13">
        <v>200</v>
      </c>
      <c r="F11" s="14"/>
      <c r="G11" s="15"/>
      <c r="H11" s="15">
        <f t="shared" si="0"/>
        <v>0</v>
      </c>
    </row>
    <row r="12" spans="1:8" s="2" customFormat="1" ht="103.5" customHeight="1" x14ac:dyDescent="0.2">
      <c r="A12" s="31">
        <v>8</v>
      </c>
      <c r="B12" s="16" t="s">
        <v>15</v>
      </c>
      <c r="C12" s="12"/>
      <c r="D12" s="10" t="s">
        <v>14</v>
      </c>
      <c r="E12" s="13">
        <v>1500</v>
      </c>
      <c r="F12" s="14"/>
      <c r="G12" s="15"/>
      <c r="H12" s="15">
        <f t="shared" si="0"/>
        <v>0</v>
      </c>
    </row>
    <row r="13" spans="1:8" s="2" customFormat="1" ht="106.5" customHeight="1" x14ac:dyDescent="0.2">
      <c r="A13" s="31">
        <v>9</v>
      </c>
      <c r="B13" s="16" t="s">
        <v>34</v>
      </c>
      <c r="C13" s="1"/>
      <c r="D13" s="10" t="s">
        <v>14</v>
      </c>
      <c r="E13" s="13">
        <v>1500</v>
      </c>
      <c r="F13" s="14"/>
      <c r="G13" s="15"/>
      <c r="H13" s="15">
        <f t="shared" si="0"/>
        <v>0</v>
      </c>
    </row>
    <row r="14" spans="1:8" s="2" customFormat="1" ht="80.25" customHeight="1" x14ac:dyDescent="0.2">
      <c r="A14" s="31">
        <v>10</v>
      </c>
      <c r="B14" s="16" t="s">
        <v>16</v>
      </c>
      <c r="C14" s="12"/>
      <c r="D14" s="10" t="s">
        <v>14</v>
      </c>
      <c r="E14" s="13">
        <v>1000</v>
      </c>
      <c r="F14" s="14"/>
      <c r="G14" s="15"/>
      <c r="H14" s="15">
        <f t="shared" si="0"/>
        <v>0</v>
      </c>
    </row>
    <row r="15" spans="1:8" ht="95.25" customHeight="1" x14ac:dyDescent="0.2">
      <c r="A15" s="31">
        <v>11</v>
      </c>
      <c r="B15" s="17" t="s">
        <v>24</v>
      </c>
      <c r="C15" s="18"/>
      <c r="D15" s="19" t="s">
        <v>14</v>
      </c>
      <c r="E15" s="19">
        <v>100</v>
      </c>
      <c r="F15" s="18"/>
      <c r="G15" s="15"/>
      <c r="H15" s="15">
        <f t="shared" si="0"/>
        <v>0</v>
      </c>
    </row>
    <row r="16" spans="1:8" s="2" customFormat="1" ht="100.5" customHeight="1" x14ac:dyDescent="0.2">
      <c r="A16" s="31">
        <v>12</v>
      </c>
      <c r="B16" s="16" t="s">
        <v>17</v>
      </c>
      <c r="C16" s="12"/>
      <c r="D16" s="10" t="s">
        <v>14</v>
      </c>
      <c r="E16" s="13">
        <v>600</v>
      </c>
      <c r="F16" s="14"/>
      <c r="G16" s="15"/>
      <c r="H16" s="15">
        <f t="shared" si="0"/>
        <v>0</v>
      </c>
    </row>
    <row r="17" spans="1:8" s="2" customFormat="1" ht="86.25" customHeight="1" x14ac:dyDescent="0.2">
      <c r="A17" s="31">
        <v>13</v>
      </c>
      <c r="B17" s="16" t="s">
        <v>22</v>
      </c>
      <c r="C17" s="12"/>
      <c r="D17" s="10" t="s">
        <v>14</v>
      </c>
      <c r="E17" s="13">
        <v>100</v>
      </c>
      <c r="F17" s="14"/>
      <c r="G17" s="15"/>
      <c r="H17" s="15">
        <f t="shared" si="0"/>
        <v>0</v>
      </c>
    </row>
    <row r="18" spans="1:8" s="2" customFormat="1" ht="86.25" customHeight="1" x14ac:dyDescent="0.2">
      <c r="A18" s="31">
        <v>14</v>
      </c>
      <c r="B18" s="16" t="s">
        <v>18</v>
      </c>
      <c r="C18" s="12"/>
      <c r="D18" s="10" t="s">
        <v>14</v>
      </c>
      <c r="E18" s="13">
        <v>800</v>
      </c>
      <c r="F18" s="14"/>
      <c r="G18" s="15"/>
      <c r="H18" s="15">
        <f t="shared" si="0"/>
        <v>0</v>
      </c>
    </row>
    <row r="19" spans="1:8" s="2" customFormat="1" ht="99.75" customHeight="1" x14ac:dyDescent="0.2">
      <c r="A19" s="31">
        <v>15</v>
      </c>
      <c r="B19" s="16" t="s">
        <v>31</v>
      </c>
      <c r="C19" s="12"/>
      <c r="D19" s="10" t="s">
        <v>14</v>
      </c>
      <c r="E19" s="13">
        <v>400</v>
      </c>
      <c r="F19" s="14"/>
      <c r="G19" s="15"/>
      <c r="H19" s="15">
        <f t="shared" si="0"/>
        <v>0</v>
      </c>
    </row>
    <row r="20" spans="1:8" s="2" customFormat="1" ht="119.25" customHeight="1" x14ac:dyDescent="0.2">
      <c r="A20" s="31">
        <v>16</v>
      </c>
      <c r="B20" s="16" t="s">
        <v>32</v>
      </c>
      <c r="C20" s="12"/>
      <c r="D20" s="10" t="s">
        <v>14</v>
      </c>
      <c r="E20" s="13">
        <v>300</v>
      </c>
      <c r="F20" s="14"/>
      <c r="G20" s="15"/>
      <c r="H20" s="15">
        <f>E20*G20</f>
        <v>0</v>
      </c>
    </row>
    <row r="21" spans="1:8" s="2" customFormat="1" ht="75.75" customHeight="1" x14ac:dyDescent="0.2">
      <c r="A21" s="31">
        <v>17</v>
      </c>
      <c r="B21" s="16" t="s">
        <v>28</v>
      </c>
      <c r="C21" s="12"/>
      <c r="D21" s="10" t="s">
        <v>14</v>
      </c>
      <c r="E21" s="10">
        <v>200</v>
      </c>
      <c r="F21" s="14"/>
      <c r="G21" s="15"/>
      <c r="H21" s="15">
        <f>E21*G21</f>
        <v>0</v>
      </c>
    </row>
    <row r="22" spans="1:8" s="2" customFormat="1" ht="75.75" customHeight="1" x14ac:dyDescent="0.2">
      <c r="A22" s="31">
        <v>18</v>
      </c>
      <c r="B22" s="16" t="s">
        <v>29</v>
      </c>
      <c r="C22" s="12"/>
      <c r="D22" s="10" t="s">
        <v>14</v>
      </c>
      <c r="E22" s="10">
        <v>200</v>
      </c>
      <c r="F22" s="14"/>
      <c r="G22" s="15"/>
      <c r="H22" s="15">
        <f>E22*G22</f>
        <v>0</v>
      </c>
    </row>
    <row r="23" spans="1:8" s="2" customFormat="1" ht="75.75" customHeight="1" x14ac:dyDescent="0.2">
      <c r="A23" s="31">
        <v>19</v>
      </c>
      <c r="B23" s="16" t="s">
        <v>30</v>
      </c>
      <c r="C23" s="12"/>
      <c r="D23" s="10" t="s">
        <v>14</v>
      </c>
      <c r="E23" s="10">
        <v>200</v>
      </c>
      <c r="F23" s="14"/>
      <c r="G23" s="15"/>
      <c r="H23" s="15">
        <f>E23*G23</f>
        <v>0</v>
      </c>
    </row>
    <row r="24" spans="1:8" s="2" customFormat="1" ht="128.25" customHeight="1" x14ac:dyDescent="0.2">
      <c r="A24" s="31">
        <v>20</v>
      </c>
      <c r="B24" s="16" t="s">
        <v>33</v>
      </c>
      <c r="C24" s="12"/>
      <c r="D24" s="10" t="s">
        <v>14</v>
      </c>
      <c r="E24" s="10">
        <v>50</v>
      </c>
      <c r="F24" s="14"/>
      <c r="G24" s="15"/>
      <c r="H24" s="15">
        <f>E24*G24</f>
        <v>0</v>
      </c>
    </row>
    <row r="25" spans="1:8" x14ac:dyDescent="0.2">
      <c r="A25" s="32"/>
      <c r="B25" s="21"/>
      <c r="C25" s="22"/>
      <c r="D25" s="20"/>
      <c r="E25" s="23"/>
      <c r="F25" s="20"/>
      <c r="G25" s="24"/>
      <c r="H25" s="24"/>
    </row>
    <row r="26" spans="1:8" x14ac:dyDescent="0.2">
      <c r="A26" s="32"/>
      <c r="B26" s="20"/>
      <c r="C26" s="20"/>
      <c r="D26" s="20"/>
      <c r="E26" s="23"/>
      <c r="F26" s="20"/>
      <c r="G26" s="24"/>
      <c r="H26" s="24"/>
    </row>
    <row r="27" spans="1:8" x14ac:dyDescent="0.2">
      <c r="A27" s="34" t="s">
        <v>4</v>
      </c>
      <c r="B27" s="35"/>
      <c r="C27" s="35"/>
      <c r="D27" s="35"/>
      <c r="E27" s="35"/>
      <c r="F27" s="35"/>
      <c r="G27" s="35"/>
      <c r="H27" s="25">
        <f>SUM(H5:H24)</f>
        <v>0</v>
      </c>
    </row>
    <row r="28" spans="1:8" x14ac:dyDescent="0.2">
      <c r="A28" s="34" t="s">
        <v>25</v>
      </c>
      <c r="B28" s="35"/>
      <c r="C28" s="35"/>
      <c r="D28" s="35"/>
      <c r="E28" s="35"/>
      <c r="F28" s="35"/>
      <c r="G28" s="35"/>
      <c r="H28" s="26">
        <f>H27*0.25</f>
        <v>0</v>
      </c>
    </row>
    <row r="29" spans="1:8" x14ac:dyDescent="0.2">
      <c r="A29" s="34" t="s">
        <v>5</v>
      </c>
      <c r="B29" s="35"/>
      <c r="C29" s="35"/>
      <c r="D29" s="35"/>
      <c r="E29" s="35"/>
      <c r="F29" s="35"/>
      <c r="G29" s="35"/>
      <c r="H29" s="25">
        <f>H28+H27</f>
        <v>0</v>
      </c>
    </row>
  </sheetData>
  <mergeCells count="5">
    <mergeCell ref="A27:G27"/>
    <mergeCell ref="A28:G28"/>
    <mergeCell ref="A29:G29"/>
    <mergeCell ref="A2:H2"/>
    <mergeCell ref="A1:H1"/>
  </mergeCells>
  <conditionalFormatting sqref="E5:E14 G5:G20 E16:E20 G24">
    <cfRule type="cellIs" dxfId="3" priority="6" operator="equal">
      <formula>0</formula>
    </cfRule>
  </conditionalFormatting>
  <conditionalFormatting sqref="G23">
    <cfRule type="cellIs" dxfId="2" priority="3" operator="equal">
      <formula>0</formula>
    </cfRule>
  </conditionalFormatting>
  <conditionalFormatting sqref="G21">
    <cfRule type="cellIs" dxfId="1" priority="2" operator="equal">
      <formula>0</formula>
    </cfRule>
  </conditionalFormatting>
  <conditionalFormatting sqref="G22">
    <cfRule type="cellIs" dxfId="0" priority="1" operator="equal">
      <formula>0</formula>
    </cfRule>
  </conditionalFormatting>
  <pageMargins left="0.31496062992125984" right="0.31496062992125984" top="0.74803149606299213" bottom="0.74803149606299213" header="0.31496062992125984" footer="0.31496062992125984"/>
  <pageSetup paperSize="9" scale="68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</vt:i4>
      </vt:variant>
      <vt:variant>
        <vt:lpstr>Imenovani rasponi</vt:lpstr>
      </vt:variant>
      <vt:variant>
        <vt:i4>1</vt:i4>
      </vt:variant>
    </vt:vector>
  </HeadingPairs>
  <TitlesOfParts>
    <vt:vector size="2" baseType="lpstr">
      <vt:lpstr>Troškovnik</vt:lpstr>
      <vt:lpstr>Troškovnik!Ispis_naslova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Tanja</dc:creator>
  <cp:lastModifiedBy>Goran Leskovar</cp:lastModifiedBy>
  <cp:lastPrinted>2019-02-11T10:49:36Z</cp:lastPrinted>
  <dcterms:created xsi:type="dcterms:W3CDTF">2016-02-19T12:04:34Z</dcterms:created>
  <dcterms:modified xsi:type="dcterms:W3CDTF">2020-02-11T08:06:12Z</dcterms:modified>
</cp:coreProperties>
</file>